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A15" i="2" l="1"/>
  <c r="AB15" i="2" s="1"/>
  <c r="AC15" i="2" s="1"/>
  <c r="AD15" i="2" s="1"/>
  <c r="T15" i="2"/>
  <c r="U15" i="2" s="1"/>
  <c r="V15" i="2" s="1"/>
  <c r="W15" i="2" s="1"/>
  <c r="M15" i="2"/>
  <c r="N15" i="2" s="1"/>
  <c r="O15" i="2" s="1"/>
  <c r="P15" i="2" s="1"/>
  <c r="F15" i="2"/>
  <c r="G15" i="2" s="1"/>
  <c r="H15" i="2" s="1"/>
  <c r="I15" i="2" s="1"/>
  <c r="AC14" i="2"/>
  <c r="AD14" i="2" s="1"/>
  <c r="AE14" i="2" s="1"/>
  <c r="V14" i="2"/>
  <c r="W14" i="2" s="1"/>
  <c r="X14" i="2" s="1"/>
  <c r="Y14" i="2" s="1"/>
  <c r="O14" i="2"/>
  <c r="P14" i="2" s="1"/>
  <c r="Q14" i="2" s="1"/>
  <c r="R14" i="2" s="1"/>
  <c r="H14" i="2"/>
  <c r="I14" i="2" s="1"/>
  <c r="J14" i="2" s="1"/>
  <c r="K14" i="2" s="1"/>
  <c r="AF13" i="2"/>
  <c r="Y13" i="2"/>
  <c r="Z13" i="2" s="1"/>
  <c r="AA13" i="2" s="1"/>
  <c r="AB13" i="2" s="1"/>
  <c r="R13" i="2"/>
  <c r="S13" i="2" s="1"/>
  <c r="T13" i="2" s="1"/>
  <c r="U13" i="2" s="1"/>
  <c r="K13" i="2"/>
  <c r="L13" i="2" s="1"/>
  <c r="M13" i="2" s="1"/>
  <c r="N13" i="2" s="1"/>
  <c r="D13" i="2"/>
  <c r="E13" i="2" s="1"/>
  <c r="F13" i="2" s="1"/>
  <c r="G13" i="2" s="1"/>
  <c r="AA12" i="2"/>
  <c r="AB12" i="2" s="1"/>
  <c r="AC12" i="2" s="1"/>
  <c r="AD12" i="2" s="1"/>
  <c r="T12" i="2"/>
  <c r="U12" i="2" s="1"/>
  <c r="V12" i="2" s="1"/>
  <c r="W12" i="2" s="1"/>
  <c r="M12" i="2"/>
  <c r="N12" i="2" s="1"/>
  <c r="O12" i="2" s="1"/>
  <c r="P12" i="2" s="1"/>
  <c r="F12" i="2"/>
  <c r="G12" i="2" s="1"/>
  <c r="H12" i="2" s="1"/>
  <c r="I12" i="2" s="1"/>
  <c r="AB11" i="2"/>
  <c r="AC11" i="2" s="1"/>
  <c r="AD11" i="2" s="1"/>
  <c r="AE11" i="2" s="1"/>
  <c r="U11" i="2"/>
  <c r="V11" i="2" s="1"/>
  <c r="W11" i="2" s="1"/>
  <c r="X11" i="2" s="1"/>
  <c r="N11" i="2"/>
  <c r="O11" i="2" s="1"/>
  <c r="P11" i="2" s="1"/>
  <c r="Q11" i="2" s="1"/>
  <c r="G11" i="2"/>
  <c r="H11" i="2" s="1"/>
  <c r="I11" i="2" s="1"/>
  <c r="J11" i="2" s="1"/>
  <c r="AE10" i="2"/>
  <c r="AF10" i="2" s="1"/>
  <c r="X10" i="2"/>
  <c r="Y10" i="2" s="1"/>
  <c r="Z10" i="2" s="1"/>
  <c r="AA10" i="2" s="1"/>
  <c r="Q10" i="2"/>
  <c r="R10" i="2" s="1"/>
  <c r="S10" i="2" s="1"/>
  <c r="T10" i="2" s="1"/>
  <c r="J10" i="2"/>
  <c r="K10" i="2" s="1"/>
  <c r="L10" i="2" s="1"/>
  <c r="M10" i="2" s="1"/>
  <c r="C10" i="2"/>
  <c r="D10" i="2" s="1"/>
  <c r="E10" i="2" s="1"/>
  <c r="F10" i="2" s="1"/>
  <c r="Z9" i="2"/>
  <c r="AA9" i="2" s="1"/>
  <c r="AB9" i="2" s="1"/>
  <c r="AC9" i="2" s="1"/>
  <c r="S9" i="2"/>
  <c r="T9" i="2" s="1"/>
  <c r="U9" i="2" s="1"/>
  <c r="V9" i="2" s="1"/>
  <c r="L9" i="2"/>
  <c r="M9" i="2" s="1"/>
  <c r="N9" i="2" s="1"/>
  <c r="O9" i="2" s="1"/>
  <c r="E9" i="2"/>
  <c r="F9" i="2" s="1"/>
  <c r="G9" i="2" s="1"/>
  <c r="H9" i="2" s="1"/>
  <c r="AC8" i="2"/>
  <c r="AD8" i="2" s="1"/>
  <c r="AE8" i="2" s="1"/>
  <c r="AF8" i="2" s="1"/>
  <c r="O8" i="2"/>
  <c r="P8" i="2" s="1"/>
  <c r="Q8" i="2" s="1"/>
  <c r="R8" i="2" s="1"/>
  <c r="H8" i="2"/>
  <c r="I8" i="2" s="1"/>
  <c r="J8" i="2" s="1"/>
  <c r="K8" i="2" s="1"/>
  <c r="O7" i="2"/>
  <c r="P7" i="2" s="1"/>
  <c r="Q7" i="2" s="1"/>
  <c r="R7" i="2" s="1"/>
  <c r="H7" i="2"/>
  <c r="I7" i="2" s="1"/>
  <c r="J7" i="2" s="1"/>
  <c r="K7" i="2" s="1"/>
  <c r="Y6" i="2"/>
  <c r="Z6" i="2" s="1"/>
  <c r="AA6" i="2" s="1"/>
  <c r="AB6" i="2" s="1"/>
  <c r="R6" i="2"/>
  <c r="S6" i="2" s="1"/>
  <c r="T6" i="2" s="1"/>
  <c r="U6" i="2" s="1"/>
  <c r="K6" i="2"/>
  <c r="L6" i="2" s="1"/>
  <c r="M6" i="2" s="1"/>
  <c r="N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L33" i="1"/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I196" i="1" s="1"/>
  <c r="H185" i="1"/>
  <c r="H196" i="1" s="1"/>
  <c r="G185" i="1"/>
  <c r="G196" i="1" s="1"/>
  <c r="F185" i="1"/>
  <c r="F196" i="1" s="1"/>
  <c r="B177" i="1"/>
  <c r="A177" i="1"/>
  <c r="L176" i="1"/>
  <c r="J176" i="1"/>
  <c r="I176" i="1"/>
  <c r="H176" i="1"/>
  <c r="G176" i="1"/>
  <c r="F176" i="1"/>
  <c r="B167" i="1"/>
  <c r="A167" i="1"/>
  <c r="L166" i="1"/>
  <c r="L177" i="1" s="1"/>
  <c r="J166" i="1"/>
  <c r="J177" i="1" s="1"/>
  <c r="I166" i="1"/>
  <c r="I177" i="1" s="1"/>
  <c r="H166" i="1"/>
  <c r="H177" i="1" s="1"/>
  <c r="G166" i="1"/>
  <c r="G177" i="1" s="1"/>
  <c r="F166" i="1"/>
  <c r="F177" i="1" s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J158" i="1" s="1"/>
  <c r="I147" i="1"/>
  <c r="I158" i="1" s="1"/>
  <c r="H147" i="1"/>
  <c r="H158" i="1" s="1"/>
  <c r="G147" i="1"/>
  <c r="G158" i="1" s="1"/>
  <c r="F147" i="1"/>
  <c r="F158" i="1" s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I139" i="1" s="1"/>
  <c r="H128" i="1"/>
  <c r="H139" i="1" s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B110" i="1"/>
  <c r="A110" i="1"/>
  <c r="L109" i="1"/>
  <c r="J109" i="1"/>
  <c r="J120" i="1" s="1"/>
  <c r="I109" i="1"/>
  <c r="H109" i="1"/>
  <c r="H120" i="1" s="1"/>
  <c r="G109" i="1"/>
  <c r="G120" i="1" s="1"/>
  <c r="F109" i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90" i="1"/>
  <c r="B82" i="1"/>
  <c r="A82" i="1"/>
  <c r="L81" i="1"/>
  <c r="J81" i="1"/>
  <c r="I81" i="1"/>
  <c r="H81" i="1"/>
  <c r="G81" i="1"/>
  <c r="F81" i="1"/>
  <c r="B72" i="1"/>
  <c r="A72" i="1"/>
  <c r="L71" i="1"/>
  <c r="J71" i="1"/>
  <c r="I71" i="1"/>
  <c r="I82" i="1" s="1"/>
  <c r="H71" i="1"/>
  <c r="G71" i="1"/>
  <c r="G82" i="1" s="1"/>
  <c r="F71" i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I52" i="1"/>
  <c r="I63" i="1" s="1"/>
  <c r="H52" i="1"/>
  <c r="G52" i="1"/>
  <c r="G63" i="1" s="1"/>
  <c r="F52" i="1"/>
  <c r="B44" i="1"/>
  <c r="A44" i="1"/>
  <c r="L43" i="1"/>
  <c r="J43" i="1"/>
  <c r="I43" i="1"/>
  <c r="H43" i="1"/>
  <c r="G43" i="1"/>
  <c r="F43" i="1"/>
  <c r="B34" i="1"/>
  <c r="A34" i="1"/>
  <c r="L44" i="1"/>
  <c r="J33" i="1"/>
  <c r="I33" i="1"/>
  <c r="H33" i="1"/>
  <c r="G33" i="1"/>
  <c r="G44" i="1" s="1"/>
  <c r="F33" i="1"/>
  <c r="B25" i="1"/>
  <c r="A25" i="1"/>
  <c r="L24" i="1"/>
  <c r="J24" i="1"/>
  <c r="I24" i="1"/>
  <c r="H24" i="1"/>
  <c r="G24" i="1"/>
  <c r="F24" i="1"/>
  <c r="B15" i="1"/>
  <c r="A15" i="1"/>
  <c r="L14" i="1"/>
  <c r="L25" i="1" s="1"/>
  <c r="J14" i="1"/>
  <c r="I14" i="1"/>
  <c r="I25" i="1" s="1"/>
  <c r="H14" i="1"/>
  <c r="H25" i="1" s="1"/>
  <c r="G14" i="1"/>
  <c r="G25" i="1" s="1"/>
  <c r="G197" i="1" s="1"/>
  <c r="F14" i="1"/>
  <c r="H82" i="1" l="1"/>
  <c r="I44" i="1"/>
  <c r="L82" i="1"/>
  <c r="I120" i="1"/>
  <c r="L120" i="1"/>
  <c r="L197" i="1" s="1"/>
  <c r="F120" i="1"/>
  <c r="F101" i="1"/>
  <c r="J82" i="1"/>
  <c r="F82" i="1"/>
  <c r="J63" i="1"/>
  <c r="H63" i="1"/>
  <c r="F63" i="1"/>
  <c r="I197" i="1"/>
  <c r="J44" i="1"/>
  <c r="H44" i="1"/>
  <c r="H197" i="1" s="1"/>
  <c r="F44" i="1"/>
  <c r="F25" i="1"/>
  <c r="J25" i="1"/>
  <c r="J197" i="1" l="1"/>
  <c r="F197" i="1"/>
</calcChain>
</file>

<file path=xl/sharedStrings.xml><?xml version="1.0" encoding="utf-8"?>
<sst xmlns="http://schemas.openxmlformats.org/spreadsheetml/2006/main" count="419" uniqueCount="157">
  <si>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</si>
  <si>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</si>
  <si>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</si>
  <si>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</si>
  <si>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</si>
  <si>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</si>
  <si>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</si>
  <si>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</si>
  <si>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</si>
  <si>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</si>
  <si>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</si>
  <si>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</si>
  <si>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</si>
  <si>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</si>
  <si>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</si>
  <si>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</si>
  <si>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</si>
  <si>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</si>
  <si>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</si>
  <si>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</si>
  <si>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</si>
  <si>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</si>
  <si>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</si>
  <si>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</si>
  <si>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</si>
  <si>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</si>
  <si>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</si>
  <si>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</si>
  <si>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</si>
  <si>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</si>
  <si>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</si>
  <si>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</si>
  <si>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</si>
  <si>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</si>
  <si>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</si>
  <si>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</si>
  <si>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</si>
  <si>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</si>
  <si>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</si>
  <si>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№250 2013</t>
  </si>
  <si>
    <t>№111 2013</t>
  </si>
  <si>
    <t>№498 2013</t>
  </si>
  <si>
    <t>Пром произ</t>
  </si>
  <si>
    <t xml:space="preserve">Каша манная  молочная </t>
  </si>
  <si>
    <t xml:space="preserve">Батон нарезной со сл маслом </t>
  </si>
  <si>
    <t xml:space="preserve">Какао со сгущеным молоком </t>
  </si>
  <si>
    <t>Фрукты св. (яблоко)</t>
  </si>
  <si>
    <t>№106 2013</t>
  </si>
  <si>
    <t>Помидор в нарезке</t>
  </si>
  <si>
    <t>№147 2013</t>
  </si>
  <si>
    <t>Суп картофельн с мак/издели</t>
  </si>
  <si>
    <t>№406 2013</t>
  </si>
  <si>
    <t xml:space="preserve">Плов из отварной курицы </t>
  </si>
  <si>
    <t>№108 2013</t>
  </si>
  <si>
    <t>№590 2013</t>
  </si>
  <si>
    <t>Печнье песочное</t>
  </si>
  <si>
    <t>№512 2013</t>
  </si>
  <si>
    <t xml:space="preserve">Компот из кураги </t>
  </si>
  <si>
    <t>Сладкое</t>
  </si>
  <si>
    <t>Пшеничный /ржаной</t>
  </si>
  <si>
    <t>Каша рисовая с маслом вязкая</t>
  </si>
  <si>
    <t xml:space="preserve">Булочка веснушка со сл сыром </t>
  </si>
  <si>
    <t xml:space="preserve">Кисель из концентрата п/я </t>
  </si>
  <si>
    <t>Фрукты св.(мандарин)</t>
  </si>
  <si>
    <t>Борщ из св капусты и сметаной</t>
  </si>
  <si>
    <t xml:space="preserve">Рис отварной </t>
  </si>
  <si>
    <t xml:space="preserve">Напиток из шиповника </t>
  </si>
  <si>
    <r>
      <t xml:space="preserve">Салат из св овощей </t>
    </r>
    <r>
      <rPr>
        <sz val="7"/>
        <rFont val="Arial"/>
        <family val="2"/>
        <charset val="204"/>
      </rPr>
      <t>(помидор,перец слад)</t>
    </r>
  </si>
  <si>
    <r>
      <t>Рыба (</t>
    </r>
    <r>
      <rPr>
        <sz val="7"/>
        <rFont val="Arial"/>
        <family val="2"/>
        <charset val="204"/>
      </rPr>
      <t>горбуша св</t>
    </r>
    <r>
      <rPr>
        <sz val="9"/>
        <rFont val="Arial"/>
        <family val="2"/>
        <charset val="204"/>
      </rPr>
      <t>) тушенная с овощами</t>
    </r>
  </si>
  <si>
    <t>№519 2013</t>
  </si>
  <si>
    <t>№414 2013</t>
  </si>
  <si>
    <t>№343 2013</t>
  </si>
  <si>
    <t>№21 2013</t>
  </si>
  <si>
    <t>№128 2013</t>
  </si>
  <si>
    <t>№253 2013</t>
  </si>
  <si>
    <t>№649 2013</t>
  </si>
  <si>
    <t>№503 2013</t>
  </si>
  <si>
    <t>№301 2013</t>
  </si>
  <si>
    <t xml:space="preserve">Омлет натуральный  </t>
  </si>
  <si>
    <t>№494 2013</t>
  </si>
  <si>
    <t xml:space="preserve">Чай с сахаром и лимоном </t>
  </si>
  <si>
    <t>Огурцы св. в нарезке</t>
  </si>
  <si>
    <t>№153 2013</t>
  </si>
  <si>
    <t>Суп картоф и рыб консер (сайра)</t>
  </si>
  <si>
    <t>№429 2013</t>
  </si>
  <si>
    <t xml:space="preserve">Картофельное пюре </t>
  </si>
  <si>
    <t>№398 2013</t>
  </si>
  <si>
    <t>Печень говяжья по-строгановски</t>
  </si>
  <si>
    <t>№509 2013</t>
  </si>
  <si>
    <t>Компот из яблок с лимоном</t>
  </si>
  <si>
    <t xml:space="preserve"> </t>
  </si>
  <si>
    <t>№316 2013</t>
  </si>
  <si>
    <t>Запеканка рисовая с творогом</t>
  </si>
  <si>
    <t xml:space="preserve">Батон нарезной </t>
  </si>
  <si>
    <t>№501 2013</t>
  </si>
  <si>
    <t>№144 2013</t>
  </si>
  <si>
    <t>Суп картофельный с бобовыми</t>
  </si>
  <si>
    <t>№291 2013</t>
  </si>
  <si>
    <t>Макароны отварные</t>
  </si>
  <si>
    <t>№390 2013</t>
  </si>
  <si>
    <t>№450 2013</t>
  </si>
  <si>
    <t>Соус белый с овощами</t>
  </si>
  <si>
    <r>
      <t>Кофейный напиток</t>
    </r>
    <r>
      <rPr>
        <sz val="7"/>
        <rFont val="Arial"/>
        <family val="2"/>
        <charset val="204"/>
      </rPr>
      <t xml:space="preserve">  </t>
    </r>
  </si>
  <si>
    <t xml:space="preserve">Тефтели из говядины </t>
  </si>
  <si>
    <t>соус</t>
  </si>
  <si>
    <t>№508 2013</t>
  </si>
  <si>
    <t xml:space="preserve">Компот сух.фрук. </t>
  </si>
  <si>
    <t>№260 2013</t>
  </si>
  <si>
    <t xml:space="preserve">Каша "Дружба" </t>
  </si>
  <si>
    <t>№495 2013</t>
  </si>
  <si>
    <t xml:space="preserve">Чай с молоком </t>
  </si>
  <si>
    <t>№134 2013</t>
  </si>
  <si>
    <t xml:space="preserve">Рассольник ленинградский на мясном бульон со сметаной </t>
  </si>
  <si>
    <t>Картофельное пюре</t>
  </si>
  <si>
    <t>№405 2013</t>
  </si>
  <si>
    <t xml:space="preserve">Курица в соусе с томатом </t>
  </si>
  <si>
    <t>№589 2013</t>
  </si>
  <si>
    <t>Пряник</t>
  </si>
  <si>
    <t>Директор школы</t>
  </si>
  <si>
    <t>Кондитерское иделия печнье</t>
  </si>
  <si>
    <t xml:space="preserve">Суп крестьянский с крупой (рис) </t>
  </si>
  <si>
    <t>№237 2013</t>
  </si>
  <si>
    <t xml:space="preserve">Каша гречневая </t>
  </si>
  <si>
    <t xml:space="preserve">Соус томатный с овощами </t>
  </si>
  <si>
    <t>Кондитерское иделия ботончик</t>
  </si>
  <si>
    <t>№140 2013</t>
  </si>
  <si>
    <t>Щи из св. капусты  и сметаной</t>
  </si>
  <si>
    <t>№381 2013</t>
  </si>
  <si>
    <t xml:space="preserve">Котлеты из говядины </t>
  </si>
  <si>
    <t xml:space="preserve">Рагу из птицы </t>
  </si>
  <si>
    <r>
      <rPr>
        <sz val="9"/>
        <rFont val="Arial"/>
        <family val="2"/>
        <charset val="204"/>
      </rPr>
      <t xml:space="preserve">Салат из св овощей </t>
    </r>
    <r>
      <rPr>
        <sz val="7"/>
        <rFont val="Arial"/>
        <family val="2"/>
        <charset val="204"/>
      </rPr>
      <t>(помидор,перец слад)</t>
    </r>
  </si>
  <si>
    <t>№256 2013</t>
  </si>
  <si>
    <t xml:space="preserve">Каша пшенная вязкая </t>
  </si>
  <si>
    <t>№111 203</t>
  </si>
  <si>
    <t>Батон нарезной с сыром 50/10</t>
  </si>
  <si>
    <t>№149 2013</t>
  </si>
  <si>
    <t>Суп картофельный с фрикадельк</t>
  </si>
  <si>
    <t>№19 2013</t>
  </si>
  <si>
    <t>Гуляш из мясо курицы</t>
  </si>
  <si>
    <r>
      <t>Салат из свеж овощей</t>
    </r>
    <r>
      <rPr>
        <sz val="8"/>
        <rFont val="Arial"/>
        <family val="2"/>
        <charset val="204"/>
      </rPr>
      <t xml:space="preserve"> (помидор,огурец)</t>
    </r>
  </si>
  <si>
    <t xml:space="preserve"> МОУ "Школа №6"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</si>
  <si>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</si>
  <si>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</si>
  <si>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</si>
  <si>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</si>
  <si>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</si>
  <si>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</si>
  <si>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</si>
  <si>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</si>
  <si>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</si>
  <si>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</si>
  <si>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</si>
  <si>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</si>
  <si>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</si>
  <si>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 xml:space="preserve">Булочка со сл маслом сыром </t>
  </si>
  <si>
    <t>Н.В. Звягина</t>
  </si>
  <si>
    <t>ГОКУ СКШ 2 г. Черемхово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</si>
</sst>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</xf>
    <xf numFmtId="0" fontId="6" fillId="2" borderId="0" xfId="0" applyFont="1" applyFill="1" applyAlignment="1">
      <alignment horizontal="center" vertical="top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12" xfId="0" applyFill="1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2" xfId="0" applyFill="1" applyBorder="1"/>
    <xf numFmtId="0" fontId="9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vertical="top"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2" borderId="17" xfId="0" applyFill="1" applyBorder="1"/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1" fillId="0" borderId="0" xfId="0" applyFont="1" applyBorder="1" applyAlignment="1"/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4" fillId="0" borderId="1" xfId="0" applyFont="1" applyFill="1" applyBorder="1"/>
    <xf numFmtId="0" fontId="12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2" fillId="0" borderId="1" xfId="0" applyFont="1" applyBorder="1" applyAlignment="1">
      <alignment horizontal="left"/>
    </xf>
    <xf numFmtId="0" fontId="14" fillId="0" borderId="1" xfId="0" applyFont="1" applyBorder="1"/>
    <xf numFmtId="0" fontId="12" fillId="0" borderId="1" xfId="0" applyFont="1" applyBorder="1"/>
    <xf numFmtId="0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/>
    </xf>
    <xf numFmtId="0" fontId="1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/>
    <xf numFmtId="0" fontId="15" fillId="0" borderId="0" xfId="0" applyFont="1" applyBorder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Fill="1" applyBorder="1" applyAlignment="1">
      <alignment vertical="center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/>
    </xf>
    <xf numFmtId="0" fontId="17" fillId="0" borderId="0" xfId="0" applyFont="1"/>
    <xf numFmtId="0" fontId="1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3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 applyProtection="1">
      <alignment horizontal="left"/>
      <protection locked="0"/>
    </xf>
    <xf numFmtId="0" fontId="12" fillId="2" borderId="13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5" fillId="0" borderId="0" xfId="0" applyFont="1" applyFill="1" applyBorder="1"/>
    <xf numFmtId="0" fontId="14" fillId="0" borderId="0" xfId="0" applyNumberFormat="1" applyFont="1" applyFill="1" applyBorder="1" applyAlignment="1" applyProtection="1">
      <alignment horizontal="left"/>
    </xf>
    <xf numFmtId="0" fontId="14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2" fillId="0" borderId="12" xfId="0" applyFont="1" applyFill="1" applyBorder="1" applyAlignment="1">
      <alignment horizontal="center"/>
    </xf>
    <xf numFmtId="0" fontId="14" fillId="0" borderId="12" xfId="0" applyFont="1" applyFill="1" applyBorder="1"/>
    <xf numFmtId="0" fontId="12" fillId="2" borderId="1" xfId="0" applyFont="1" applyFill="1" applyBorder="1" applyAlignment="1" applyProtection="1">
      <alignment horizontal="left" vertical="center"/>
      <protection locked="0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9" fillId="0" borderId="0" xfId="0" applyFont="1"/>
    <xf numFmtId="0" fontId="20" fillId="0" borderId="0" xfId="0" applyFont="1"/>
    <xf numFmtId="0" fontId="19" fillId="0" borderId="1" xfId="0" applyFont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3" borderId="1" xfId="0" applyFont="1" applyFill="1" applyBorder="1" applyAlignment="1" applyProtection="1">
      <alignment horizontal="center"/>
      <protection locked="0"/>
    </xf>
    <xf numFmtId="0" fontId="19" fillId="3" borderId="1" xfId="0" applyFont="1" applyFill="1" applyBorder="1" applyAlignment="1">
      <alignment horizontal="center"/>
    </xf>
    <xf numFmtId="0" fontId="19" fillId="4" borderId="1" xfId="0" applyFont="1" applyFill="1" applyBorder="1" applyAlignment="1" applyProtection="1">
      <alignment horizontal="center"/>
      <protection locked="0"/>
    </xf>
    <xf numFmtId="0" fontId="19" fillId="6" borderId="1" xfId="0" applyFont="1" applyFill="1" applyBorder="1" applyAlignment="1">
      <alignment horizontal="center"/>
    </xf>
    <xf numFmtId="0" fontId="19" fillId="5" borderId="1" xfId="0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9" fillId="4" borderId="22" xfId="0" applyFont="1" applyFill="1" applyBorder="1" applyAlignment="1">
      <alignment horizontal="left"/>
    </xf>
    <xf numFmtId="0" fontId="19" fillId="4" borderId="23" xfId="0" applyFont="1" applyFill="1" applyBorder="1" applyAlignment="1">
      <alignment horizontal="left"/>
    </xf>
    <xf numFmtId="0" fontId="19" fillId="4" borderId="24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98"/>
  <sheetViews>
    <sheetView tabSelected="1" workbookViewId="0">
      <selection activeCell="C2" sqref="C2"/>
    </sheetView>
  </sheetViews>
  <sheetFormatPr defaultRowHeight="15" x14ac:dyDescent="0.25"/>
  <cols>
    <col min="1" max="1" width="7.28515625" customWidth="1"/>
    <col min="2" max="3" width="8.42578125" customWidth="1"/>
    <col min="4" max="4" width="11" customWidth="1"/>
    <col min="5" max="5" width="29.5703125" customWidth="1"/>
    <col min="6" max="6" width="8.5703125" customWidth="1"/>
    <col min="7" max="7" width="10.7109375" customWidth="1"/>
    <col min="8" max="8" width="8.140625" customWidth="1"/>
    <col min="9" max="9" width="8.42578125" customWidth="1"/>
    <col min="11" max="11" width="10.42578125" customWidth="1"/>
    <col min="12" max="12" width="10.140625" customWidth="1"/>
  </cols>
  <sheetData>
    <row r="2" spans="1:17" x14ac:dyDescent="0.25">
      <c r="A2" s="2" t="s">
        <v>0</v>
      </c>
      <c r="B2" s="3"/>
      <c r="C2" s="1" t="s">
        <v>156</v>
      </c>
      <c r="D2" s="44"/>
      <c r="F2" s="4" t="s">
        <v>1</v>
      </c>
      <c r="G2" s="3" t="s">
        <v>2</v>
      </c>
      <c r="H2" s="131" t="s">
        <v>118</v>
      </c>
      <c r="I2" s="131"/>
      <c r="J2" s="131"/>
      <c r="K2" s="131"/>
      <c r="L2" s="3"/>
    </row>
    <row r="3" spans="1:17" ht="18.75" x14ac:dyDescent="0.25">
      <c r="A3" s="5" t="s">
        <v>3</v>
      </c>
      <c r="B3" s="3"/>
      <c r="C3" s="3"/>
      <c r="D3" s="2"/>
      <c r="E3" s="3"/>
      <c r="F3" s="3"/>
      <c r="G3" s="3" t="s">
        <v>4</v>
      </c>
      <c r="H3" s="132" t="s">
        <v>155</v>
      </c>
      <c r="I3" s="132"/>
      <c r="J3" s="132"/>
      <c r="K3" s="132"/>
      <c r="L3" s="3"/>
    </row>
    <row r="4" spans="1:17" x14ac:dyDescent="0.25">
      <c r="A4" s="6" t="s">
        <v>5</v>
      </c>
      <c r="B4" s="3"/>
      <c r="C4" s="3"/>
      <c r="D4" s="7"/>
      <c r="E4" s="8" t="s">
        <v>6</v>
      </c>
      <c r="F4" s="3"/>
      <c r="G4" s="3" t="s">
        <v>7</v>
      </c>
      <c r="H4" s="9"/>
      <c r="I4" s="9"/>
      <c r="J4" s="10">
        <v>2023</v>
      </c>
      <c r="K4" s="11"/>
      <c r="L4" s="3"/>
    </row>
    <row r="5" spans="1:17" ht="15.75" thickBot="1" x14ac:dyDescent="0.3">
      <c r="A5" s="3"/>
      <c r="B5" s="3"/>
      <c r="C5" s="3"/>
      <c r="D5" s="6"/>
      <c r="E5" s="3"/>
      <c r="F5" s="3"/>
      <c r="G5" s="3"/>
      <c r="H5" s="12" t="s">
        <v>8</v>
      </c>
      <c r="I5" s="12" t="s">
        <v>9</v>
      </c>
      <c r="J5" s="12" t="s">
        <v>10</v>
      </c>
      <c r="K5" s="3"/>
      <c r="L5" s="3"/>
    </row>
    <row r="6" spans="1:17" ht="23.25" thickBot="1" x14ac:dyDescent="0.3">
      <c r="A6" s="13" t="s">
        <v>11</v>
      </c>
      <c r="B6" s="14" t="s">
        <v>12</v>
      </c>
      <c r="C6" s="15" t="s">
        <v>13</v>
      </c>
      <c r="D6" s="15" t="s">
        <v>14</v>
      </c>
      <c r="E6" s="15" t="s">
        <v>15</v>
      </c>
      <c r="F6" s="15" t="s">
        <v>16</v>
      </c>
      <c r="G6" s="15" t="s">
        <v>17</v>
      </c>
      <c r="H6" s="15" t="s">
        <v>18</v>
      </c>
      <c r="I6" s="15" t="s">
        <v>19</v>
      </c>
      <c r="J6" s="15" t="s">
        <v>20</v>
      </c>
      <c r="K6" s="16" t="s">
        <v>21</v>
      </c>
      <c r="L6" s="15" t="s">
        <v>22</v>
      </c>
    </row>
    <row r="7" spans="1:17" x14ac:dyDescent="0.25">
      <c r="A7" s="17">
        <v>1</v>
      </c>
      <c r="B7" s="18">
        <v>1</v>
      </c>
      <c r="C7" s="19" t="s">
        <v>23</v>
      </c>
      <c r="D7" s="20" t="s">
        <v>24</v>
      </c>
      <c r="E7" s="46" t="s">
        <v>43</v>
      </c>
      <c r="F7" s="45">
        <v>200</v>
      </c>
      <c r="G7" s="45">
        <v>6.28</v>
      </c>
      <c r="H7" s="45">
        <v>7.5</v>
      </c>
      <c r="I7" s="45">
        <v>37</v>
      </c>
      <c r="J7" s="45">
        <v>262</v>
      </c>
      <c r="K7" s="45" t="s">
        <v>39</v>
      </c>
      <c r="L7" s="61">
        <v>21.28</v>
      </c>
      <c r="N7" s="64"/>
      <c r="O7" s="64"/>
      <c r="P7" s="64"/>
      <c r="Q7" s="64"/>
    </row>
    <row r="8" spans="1:17" x14ac:dyDescent="0.25">
      <c r="A8" s="21"/>
      <c r="B8" s="22"/>
      <c r="C8" s="23"/>
      <c r="D8" s="24"/>
      <c r="F8" s="78"/>
      <c r="G8" s="79"/>
      <c r="H8" s="79"/>
      <c r="I8" s="79"/>
      <c r="J8" s="79"/>
      <c r="K8" s="78"/>
      <c r="L8" s="71"/>
      <c r="N8" s="65"/>
      <c r="O8" s="65"/>
      <c r="P8" s="65"/>
      <c r="Q8" s="65"/>
    </row>
    <row r="9" spans="1:17" x14ac:dyDescent="0.25">
      <c r="A9" s="21"/>
      <c r="B9" s="22"/>
      <c r="C9" s="23"/>
      <c r="D9" s="26" t="s">
        <v>25</v>
      </c>
      <c r="E9" s="46" t="s">
        <v>45</v>
      </c>
      <c r="F9" s="45">
        <v>200</v>
      </c>
      <c r="G9" s="62">
        <v>3.7</v>
      </c>
      <c r="H9" s="62">
        <v>3.8</v>
      </c>
      <c r="I9" s="62">
        <v>18.5</v>
      </c>
      <c r="J9" s="62">
        <v>147</v>
      </c>
      <c r="K9" s="45" t="s">
        <v>41</v>
      </c>
      <c r="L9" s="61">
        <v>10.46</v>
      </c>
      <c r="N9" s="65"/>
      <c r="O9" s="65"/>
      <c r="P9" s="65"/>
      <c r="Q9" s="65"/>
    </row>
    <row r="10" spans="1:17" x14ac:dyDescent="0.25">
      <c r="A10" s="21"/>
      <c r="B10" s="22"/>
      <c r="C10" s="23"/>
      <c r="D10" s="26" t="s">
        <v>26</v>
      </c>
      <c r="E10" s="47" t="s">
        <v>44</v>
      </c>
      <c r="F10" s="45">
        <v>60</v>
      </c>
      <c r="G10" s="62">
        <v>9.27</v>
      </c>
      <c r="H10" s="62">
        <v>8.4499999999999993</v>
      </c>
      <c r="I10" s="62">
        <v>21.5</v>
      </c>
      <c r="J10" s="62">
        <v>146</v>
      </c>
      <c r="K10" s="45" t="s">
        <v>40</v>
      </c>
      <c r="L10" s="61">
        <v>14.2</v>
      </c>
      <c r="N10" s="64"/>
      <c r="O10" s="64"/>
      <c r="P10" s="64"/>
      <c r="Q10" s="64"/>
    </row>
    <row r="11" spans="1:17" x14ac:dyDescent="0.25">
      <c r="A11" s="21"/>
      <c r="B11" s="22"/>
      <c r="C11" s="23"/>
      <c r="D11" s="26" t="s">
        <v>27</v>
      </c>
      <c r="E11" s="48" t="s">
        <v>46</v>
      </c>
      <c r="F11" s="45">
        <v>100</v>
      </c>
      <c r="G11" s="63">
        <v>0.52</v>
      </c>
      <c r="H11" s="63">
        <v>0.4</v>
      </c>
      <c r="I11" s="63">
        <v>9.8000000000000007</v>
      </c>
      <c r="J11" s="63">
        <v>47</v>
      </c>
      <c r="K11" s="45" t="s">
        <v>42</v>
      </c>
      <c r="L11" s="61">
        <v>21.06</v>
      </c>
      <c r="N11" s="64"/>
      <c r="O11" s="64"/>
      <c r="P11" s="64"/>
      <c r="Q11" s="64"/>
    </row>
    <row r="12" spans="1:17" x14ac:dyDescent="0.25">
      <c r="A12" s="21"/>
      <c r="B12" s="22"/>
      <c r="C12" s="23"/>
      <c r="D12" s="24"/>
      <c r="E12" s="25"/>
      <c r="F12" s="71"/>
      <c r="G12" s="79"/>
      <c r="H12" s="79"/>
      <c r="I12" s="79"/>
      <c r="J12" s="79"/>
      <c r="K12" s="80"/>
      <c r="L12" s="71"/>
      <c r="N12" s="50"/>
      <c r="O12" s="51"/>
      <c r="P12" s="52"/>
      <c r="Q12" s="65"/>
    </row>
    <row r="13" spans="1:17" x14ac:dyDescent="0.25">
      <c r="A13" s="21"/>
      <c r="B13" s="22"/>
      <c r="C13" s="23"/>
      <c r="D13" s="24"/>
      <c r="E13" s="25"/>
      <c r="F13" s="71"/>
      <c r="G13" s="79"/>
      <c r="H13" s="79"/>
      <c r="I13" s="79"/>
      <c r="J13" s="79"/>
      <c r="K13" s="80"/>
      <c r="L13" s="71"/>
      <c r="N13" s="54"/>
      <c r="O13" s="51"/>
      <c r="P13" s="52"/>
      <c r="Q13" s="65"/>
    </row>
    <row r="14" spans="1:17" x14ac:dyDescent="0.25">
      <c r="A14" s="27"/>
      <c r="B14" s="28"/>
      <c r="C14" s="29"/>
      <c r="D14" s="30" t="s">
        <v>28</v>
      </c>
      <c r="E14" s="31"/>
      <c r="F14" s="81">
        <f>SUM(F7:F13)</f>
        <v>560</v>
      </c>
      <c r="G14" s="82">
        <f>SUM(G7:G13)</f>
        <v>19.77</v>
      </c>
      <c r="H14" s="82">
        <f>SUM(H7:H13)</f>
        <v>20.149999999999999</v>
      </c>
      <c r="I14" s="82">
        <f>SUM(I7:I13)</f>
        <v>86.8</v>
      </c>
      <c r="J14" s="82">
        <f>SUM(J7:J13)</f>
        <v>602</v>
      </c>
      <c r="K14" s="83"/>
      <c r="L14" s="84">
        <f t="shared" ref="L14" si="0">SUM(L7:L13)</f>
        <v>67</v>
      </c>
      <c r="N14" s="66"/>
      <c r="O14" s="66"/>
      <c r="P14" s="66"/>
      <c r="Q14" s="66"/>
    </row>
    <row r="15" spans="1:17" x14ac:dyDescent="0.25">
      <c r="A15" s="32">
        <f>A7</f>
        <v>1</v>
      </c>
      <c r="B15" s="33">
        <f>B7</f>
        <v>1</v>
      </c>
      <c r="C15" s="34" t="s">
        <v>29</v>
      </c>
      <c r="D15" s="26" t="s">
        <v>30</v>
      </c>
      <c r="E15" s="56" t="s">
        <v>48</v>
      </c>
      <c r="F15" s="71">
        <v>60</v>
      </c>
      <c r="G15" s="71">
        <v>4.8</v>
      </c>
      <c r="H15" s="45">
        <v>0.8</v>
      </c>
      <c r="I15" s="45">
        <v>0.1</v>
      </c>
      <c r="J15" s="45">
        <v>2.5</v>
      </c>
      <c r="K15" s="55" t="s">
        <v>47</v>
      </c>
      <c r="L15" s="45">
        <v>9</v>
      </c>
      <c r="N15" s="65"/>
      <c r="O15" s="65"/>
      <c r="P15" s="65"/>
      <c r="Q15" s="65"/>
    </row>
    <row r="16" spans="1:17" x14ac:dyDescent="0.25">
      <c r="A16" s="21"/>
      <c r="B16" s="22"/>
      <c r="C16" s="23"/>
      <c r="D16" s="26" t="s">
        <v>31</v>
      </c>
      <c r="E16" s="56" t="s">
        <v>50</v>
      </c>
      <c r="F16" s="71">
        <v>200</v>
      </c>
      <c r="G16" s="45">
        <v>2.62</v>
      </c>
      <c r="H16" s="45">
        <v>5.16</v>
      </c>
      <c r="I16" s="45">
        <v>10.65</v>
      </c>
      <c r="J16" s="71">
        <v>99.6</v>
      </c>
      <c r="K16" s="55" t="s">
        <v>49</v>
      </c>
      <c r="L16" s="61">
        <v>12.61</v>
      </c>
    </row>
    <row r="17" spans="1:17" x14ac:dyDescent="0.25">
      <c r="A17" s="21"/>
      <c r="B17" s="22"/>
      <c r="C17" s="23"/>
      <c r="D17" s="26" t="s">
        <v>32</v>
      </c>
      <c r="E17" s="46" t="s">
        <v>52</v>
      </c>
      <c r="F17" s="71">
        <v>190</v>
      </c>
      <c r="G17" s="45">
        <v>16.8</v>
      </c>
      <c r="H17" s="45">
        <v>20.9</v>
      </c>
      <c r="I17" s="45">
        <v>31.9</v>
      </c>
      <c r="J17" s="71">
        <v>436</v>
      </c>
      <c r="K17" s="55" t="s">
        <v>51</v>
      </c>
      <c r="L17" s="74">
        <v>51.14</v>
      </c>
    </row>
    <row r="18" spans="1:17" x14ac:dyDescent="0.25">
      <c r="A18" s="21"/>
      <c r="B18" s="22"/>
      <c r="C18" s="23"/>
      <c r="D18" s="26" t="s">
        <v>33</v>
      </c>
      <c r="E18" s="25"/>
      <c r="F18" s="71"/>
      <c r="G18" s="71"/>
      <c r="H18" s="71"/>
      <c r="I18" s="71"/>
      <c r="J18" s="71"/>
      <c r="K18" s="80"/>
      <c r="L18" s="71"/>
    </row>
    <row r="19" spans="1:17" x14ac:dyDescent="0.25">
      <c r="A19" s="21"/>
      <c r="B19" s="22"/>
      <c r="C19" s="23"/>
      <c r="D19" s="26" t="s">
        <v>34</v>
      </c>
      <c r="E19" s="46" t="s">
        <v>57</v>
      </c>
      <c r="F19" s="71">
        <v>200</v>
      </c>
      <c r="G19" s="45">
        <v>0.7</v>
      </c>
      <c r="H19" s="45">
        <v>0.3</v>
      </c>
      <c r="I19" s="45">
        <v>22.8</v>
      </c>
      <c r="J19" s="45">
        <v>97</v>
      </c>
      <c r="K19" s="55" t="s">
        <v>56</v>
      </c>
      <c r="L19" s="71">
        <v>9.6</v>
      </c>
    </row>
    <row r="20" spans="1:17" x14ac:dyDescent="0.25">
      <c r="A20" s="21"/>
      <c r="B20" s="22"/>
      <c r="C20" s="23"/>
      <c r="D20" s="26" t="s">
        <v>35</v>
      </c>
      <c r="E20" s="43" t="s">
        <v>59</v>
      </c>
      <c r="F20" s="71">
        <v>70</v>
      </c>
      <c r="G20" s="58">
        <v>4</v>
      </c>
      <c r="H20" s="58">
        <v>0.48</v>
      </c>
      <c r="I20" s="58">
        <v>24</v>
      </c>
      <c r="J20" s="71">
        <v>116</v>
      </c>
      <c r="K20" s="85" t="s">
        <v>53</v>
      </c>
      <c r="L20" s="75">
        <v>5.25</v>
      </c>
    </row>
    <row r="21" spans="1:17" x14ac:dyDescent="0.25">
      <c r="A21" s="21"/>
      <c r="B21" s="22"/>
      <c r="C21" s="23"/>
      <c r="D21" s="26" t="s">
        <v>36</v>
      </c>
      <c r="E21" s="25"/>
      <c r="F21" s="71"/>
      <c r="G21" s="71"/>
      <c r="H21" s="71"/>
      <c r="I21" s="71"/>
      <c r="J21" s="71"/>
      <c r="K21" s="80"/>
      <c r="L21" s="71"/>
    </row>
    <row r="22" spans="1:17" x14ac:dyDescent="0.25">
      <c r="A22" s="21"/>
      <c r="B22" s="22"/>
      <c r="C22" s="23"/>
      <c r="D22" s="24" t="s">
        <v>58</v>
      </c>
      <c r="E22" s="48" t="s">
        <v>55</v>
      </c>
      <c r="F22" s="71">
        <v>20</v>
      </c>
      <c r="G22" s="61">
        <v>4.25</v>
      </c>
      <c r="H22" s="61">
        <v>5.94</v>
      </c>
      <c r="I22" s="61">
        <v>22</v>
      </c>
      <c r="J22" s="67">
        <v>125</v>
      </c>
      <c r="K22" s="59" t="s">
        <v>54</v>
      </c>
      <c r="L22" s="71">
        <v>4.4000000000000004</v>
      </c>
    </row>
    <row r="23" spans="1:17" x14ac:dyDescent="0.25">
      <c r="A23" s="21"/>
      <c r="B23" s="22"/>
      <c r="C23" s="23"/>
      <c r="D23" s="24"/>
      <c r="E23" s="25"/>
      <c r="F23" s="71"/>
      <c r="G23" s="71"/>
      <c r="H23" s="71"/>
      <c r="I23" s="71"/>
      <c r="J23" s="71"/>
      <c r="K23" s="80"/>
      <c r="L23" s="71"/>
    </row>
    <row r="24" spans="1:17" x14ac:dyDescent="0.25">
      <c r="A24" s="27"/>
      <c r="B24" s="28"/>
      <c r="C24" s="29"/>
      <c r="D24" s="30" t="s">
        <v>28</v>
      </c>
      <c r="E24" s="31"/>
      <c r="F24" s="81">
        <f>SUM(F15:F23)</f>
        <v>740</v>
      </c>
      <c r="G24" s="81">
        <f t="shared" ref="G24:J24" si="1">SUM(G15:G23)</f>
        <v>33.17</v>
      </c>
      <c r="H24" s="81">
        <f t="shared" si="1"/>
        <v>33.58</v>
      </c>
      <c r="I24" s="81">
        <f t="shared" si="1"/>
        <v>111.45</v>
      </c>
      <c r="J24" s="81">
        <f t="shared" si="1"/>
        <v>876.1</v>
      </c>
      <c r="K24" s="86"/>
      <c r="L24" s="84">
        <f t="shared" ref="L24" si="2">SUM(L15:L23)</f>
        <v>92</v>
      </c>
    </row>
    <row r="25" spans="1:17" ht="15.75" thickBot="1" x14ac:dyDescent="0.3">
      <c r="A25" s="35">
        <f>A7</f>
        <v>1</v>
      </c>
      <c r="B25" s="36">
        <f>B7</f>
        <v>1</v>
      </c>
      <c r="C25" s="128" t="s">
        <v>37</v>
      </c>
      <c r="D25" s="129"/>
      <c r="E25" s="37"/>
      <c r="F25" s="87">
        <f>F14+F24</f>
        <v>1300</v>
      </c>
      <c r="G25" s="87">
        <f t="shared" ref="G25:J25" si="3">G14+G24</f>
        <v>52.94</v>
      </c>
      <c r="H25" s="87">
        <f t="shared" si="3"/>
        <v>53.73</v>
      </c>
      <c r="I25" s="87">
        <f t="shared" si="3"/>
        <v>198.25</v>
      </c>
      <c r="J25" s="87">
        <f t="shared" si="3"/>
        <v>1478.1</v>
      </c>
      <c r="K25" s="87"/>
      <c r="L25" s="87">
        <f t="shared" ref="L25" si="4">L14+L24</f>
        <v>159</v>
      </c>
    </row>
    <row r="26" spans="1:17" x14ac:dyDescent="0.25">
      <c r="A26" s="38">
        <v>1</v>
      </c>
      <c r="B26" s="22">
        <v>2</v>
      </c>
      <c r="C26" s="19" t="s">
        <v>23</v>
      </c>
      <c r="D26" s="20" t="s">
        <v>24</v>
      </c>
      <c r="E26" s="46" t="s">
        <v>60</v>
      </c>
      <c r="F26" s="45">
        <v>200</v>
      </c>
      <c r="G26" s="45">
        <v>6.35</v>
      </c>
      <c r="H26" s="45">
        <v>10.050000000000001</v>
      </c>
      <c r="I26" s="45">
        <v>36.5</v>
      </c>
      <c r="J26" s="88">
        <v>280</v>
      </c>
      <c r="K26" s="45" t="s">
        <v>74</v>
      </c>
      <c r="L26" s="45">
        <v>20.57</v>
      </c>
    </row>
    <row r="27" spans="1:17" x14ac:dyDescent="0.25">
      <c r="A27" s="38"/>
      <c r="B27" s="22"/>
      <c r="C27" s="23"/>
      <c r="D27" s="24"/>
      <c r="E27" s="25"/>
      <c r="F27" s="71"/>
      <c r="G27" s="71"/>
      <c r="H27" s="71"/>
      <c r="I27" s="71"/>
      <c r="J27" s="71"/>
      <c r="K27" s="80"/>
      <c r="L27" s="71"/>
    </row>
    <row r="28" spans="1:17" x14ac:dyDescent="0.25">
      <c r="A28" s="38"/>
      <c r="B28" s="22"/>
      <c r="C28" s="23"/>
      <c r="D28" s="26" t="s">
        <v>25</v>
      </c>
      <c r="E28" s="46" t="s">
        <v>62</v>
      </c>
      <c r="F28" s="45">
        <v>200</v>
      </c>
      <c r="G28" s="89">
        <v>1.4</v>
      </c>
      <c r="H28" s="89">
        <v>0</v>
      </c>
      <c r="I28" s="89">
        <v>29</v>
      </c>
      <c r="J28" s="71">
        <v>122</v>
      </c>
      <c r="K28" s="45" t="s">
        <v>76</v>
      </c>
      <c r="L28" s="76">
        <v>8.58</v>
      </c>
      <c r="N28" s="65"/>
      <c r="O28" s="65"/>
      <c r="P28" s="65"/>
      <c r="Q28" s="65"/>
    </row>
    <row r="29" spans="1:17" x14ac:dyDescent="0.25">
      <c r="A29" s="38"/>
      <c r="B29" s="22"/>
      <c r="C29" s="23"/>
      <c r="D29" s="26" t="s">
        <v>26</v>
      </c>
      <c r="E29" s="46" t="s">
        <v>61</v>
      </c>
      <c r="F29" s="45">
        <v>70</v>
      </c>
      <c r="G29" s="45">
        <v>9.27</v>
      </c>
      <c r="H29" s="45">
        <v>8.4499999999999993</v>
      </c>
      <c r="I29" s="45">
        <v>21.5</v>
      </c>
      <c r="J29" s="71">
        <v>178</v>
      </c>
      <c r="K29" s="45" t="s">
        <v>75</v>
      </c>
      <c r="L29" s="76">
        <v>14.9</v>
      </c>
      <c r="N29" s="50"/>
      <c r="O29" s="51"/>
      <c r="P29" s="110"/>
      <c r="Q29" s="65"/>
    </row>
    <row r="30" spans="1:17" x14ac:dyDescent="0.25">
      <c r="A30" s="38"/>
      <c r="B30" s="22"/>
      <c r="C30" s="23"/>
      <c r="D30" s="26" t="s">
        <v>27</v>
      </c>
      <c r="E30" s="48" t="s">
        <v>63</v>
      </c>
      <c r="F30" s="71">
        <v>100</v>
      </c>
      <c r="G30" s="45">
        <v>0.04</v>
      </c>
      <c r="H30" s="45">
        <v>0.04</v>
      </c>
      <c r="I30" s="45">
        <v>9.8000000000000007</v>
      </c>
      <c r="J30" s="71">
        <v>96</v>
      </c>
      <c r="K30" s="45" t="s">
        <v>42</v>
      </c>
      <c r="L30" s="89">
        <v>22.95</v>
      </c>
      <c r="N30" s="50"/>
      <c r="O30" s="51"/>
      <c r="P30" s="53"/>
      <c r="Q30" s="65"/>
    </row>
    <row r="31" spans="1:17" x14ac:dyDescent="0.25">
      <c r="A31" s="38"/>
      <c r="B31" s="22"/>
      <c r="C31" s="23"/>
      <c r="D31" s="24"/>
      <c r="E31" s="25"/>
      <c r="F31" s="71"/>
      <c r="G31" s="71"/>
      <c r="H31" s="71"/>
      <c r="I31" s="71"/>
      <c r="J31" s="71"/>
      <c r="K31" s="80"/>
      <c r="L31" s="71"/>
      <c r="N31" s="50"/>
      <c r="O31" s="51"/>
      <c r="P31" s="53"/>
      <c r="Q31" s="65"/>
    </row>
    <row r="32" spans="1:17" x14ac:dyDescent="0.25">
      <c r="A32" s="38"/>
      <c r="B32" s="22"/>
      <c r="C32" s="23"/>
      <c r="D32" s="24"/>
      <c r="E32" s="25"/>
      <c r="F32" s="71"/>
      <c r="G32" s="71"/>
      <c r="H32" s="71"/>
      <c r="I32" s="71"/>
      <c r="J32" s="71"/>
      <c r="K32" s="80"/>
      <c r="L32" s="71"/>
      <c r="N32" s="54"/>
      <c r="O32" s="51"/>
      <c r="P32" s="65"/>
      <c r="Q32" s="65"/>
    </row>
    <row r="33" spans="1:21" x14ac:dyDescent="0.25">
      <c r="A33" s="39"/>
      <c r="B33" s="28"/>
      <c r="C33" s="29"/>
      <c r="D33" s="30" t="s">
        <v>28</v>
      </c>
      <c r="E33" s="31"/>
      <c r="F33" s="81">
        <f>SUM(F26:F32)</f>
        <v>570</v>
      </c>
      <c r="G33" s="81">
        <f t="shared" ref="G33:L33" si="5">SUM(G26:G32)</f>
        <v>17.059999999999999</v>
      </c>
      <c r="H33" s="81">
        <f t="shared" si="5"/>
        <v>18.54</v>
      </c>
      <c r="I33" s="81">
        <f t="shared" si="5"/>
        <v>96.8</v>
      </c>
      <c r="J33" s="81">
        <f t="shared" si="5"/>
        <v>676</v>
      </c>
      <c r="K33" s="86"/>
      <c r="L33" s="81">
        <f t="shared" si="5"/>
        <v>67</v>
      </c>
      <c r="N33" s="54"/>
      <c r="O33" s="51"/>
      <c r="P33" s="65"/>
      <c r="Q33" s="65"/>
    </row>
    <row r="34" spans="1:21" x14ac:dyDescent="0.25">
      <c r="A34" s="33">
        <f>A26</f>
        <v>1</v>
      </c>
      <c r="B34" s="33">
        <f>B26</f>
        <v>2</v>
      </c>
      <c r="C34" s="34" t="s">
        <v>29</v>
      </c>
      <c r="D34" s="26" t="s">
        <v>30</v>
      </c>
      <c r="E34" s="68" t="s">
        <v>67</v>
      </c>
      <c r="F34" s="45">
        <v>60</v>
      </c>
      <c r="G34" s="45">
        <v>1.1000000000000001</v>
      </c>
      <c r="H34" s="45">
        <v>0.2</v>
      </c>
      <c r="I34" s="45">
        <v>3.8</v>
      </c>
      <c r="J34" s="71">
        <v>24</v>
      </c>
      <c r="K34" s="45" t="s">
        <v>72</v>
      </c>
      <c r="L34" s="76">
        <v>10.42</v>
      </c>
      <c r="N34" s="112"/>
      <c r="O34" s="103"/>
      <c r="P34" s="53"/>
      <c r="Q34" s="65"/>
    </row>
    <row r="35" spans="1:21" x14ac:dyDescent="0.25">
      <c r="A35" s="38"/>
      <c r="B35" s="22"/>
      <c r="C35" s="23"/>
      <c r="D35" s="26" t="s">
        <v>31</v>
      </c>
      <c r="E35" s="69" t="s">
        <v>64</v>
      </c>
      <c r="F35" s="45">
        <v>200</v>
      </c>
      <c r="G35" s="45">
        <v>2.62</v>
      </c>
      <c r="H35" s="45">
        <v>5.16</v>
      </c>
      <c r="I35" s="45">
        <v>10.65</v>
      </c>
      <c r="J35" s="71">
        <v>99.6</v>
      </c>
      <c r="K35" s="45" t="s">
        <v>73</v>
      </c>
      <c r="L35" s="61">
        <v>17.05</v>
      </c>
      <c r="N35" s="108"/>
      <c r="O35" s="51"/>
      <c r="P35" s="52"/>
      <c r="Q35" s="65"/>
    </row>
    <row r="36" spans="1:21" x14ac:dyDescent="0.25">
      <c r="A36" s="38"/>
      <c r="B36" s="22"/>
      <c r="C36" s="23"/>
      <c r="D36" s="26" t="s">
        <v>32</v>
      </c>
      <c r="E36" s="69" t="s">
        <v>68</v>
      </c>
      <c r="F36" s="45">
        <v>100</v>
      </c>
      <c r="G36" s="45">
        <v>12.26</v>
      </c>
      <c r="H36" s="45">
        <v>13.5</v>
      </c>
      <c r="I36" s="45">
        <v>4.0999999999999996</v>
      </c>
      <c r="J36" s="71">
        <v>235</v>
      </c>
      <c r="K36" s="45" t="s">
        <v>71</v>
      </c>
      <c r="L36" s="61">
        <v>39.340000000000003</v>
      </c>
      <c r="N36" s="50"/>
      <c r="O36" s="51"/>
      <c r="P36" s="52"/>
      <c r="Q36" s="65"/>
    </row>
    <row r="37" spans="1:21" x14ac:dyDescent="0.25">
      <c r="A37" s="38"/>
      <c r="B37" s="22"/>
      <c r="C37" s="23"/>
      <c r="D37" s="26" t="s">
        <v>33</v>
      </c>
      <c r="E37" s="46" t="s">
        <v>65</v>
      </c>
      <c r="F37" s="45">
        <v>150</v>
      </c>
      <c r="G37" s="45">
        <v>4.5199999999999996</v>
      </c>
      <c r="H37" s="45">
        <v>6.89</v>
      </c>
      <c r="I37" s="45">
        <v>34.65</v>
      </c>
      <c r="J37" s="71">
        <v>236.52</v>
      </c>
      <c r="K37" s="45" t="s">
        <v>70</v>
      </c>
      <c r="L37" s="61">
        <v>12.74</v>
      </c>
      <c r="N37" s="108"/>
      <c r="O37" s="51"/>
      <c r="P37" s="52"/>
      <c r="Q37" s="65"/>
    </row>
    <row r="38" spans="1:21" x14ac:dyDescent="0.25">
      <c r="A38" s="38"/>
      <c r="B38" s="22"/>
      <c r="C38" s="23"/>
      <c r="D38" s="26" t="s">
        <v>34</v>
      </c>
      <c r="E38" s="70" t="s">
        <v>66</v>
      </c>
      <c r="F38" s="45">
        <v>200</v>
      </c>
      <c r="G38" s="45">
        <v>0.1</v>
      </c>
      <c r="H38" s="45">
        <v>0</v>
      </c>
      <c r="I38" s="45">
        <v>15.2</v>
      </c>
      <c r="J38" s="71">
        <v>61</v>
      </c>
      <c r="K38" s="45" t="s">
        <v>69</v>
      </c>
      <c r="L38" s="71">
        <v>7.2</v>
      </c>
      <c r="N38" s="65"/>
      <c r="O38" s="65"/>
      <c r="P38" s="65"/>
      <c r="Q38" s="65"/>
    </row>
    <row r="39" spans="1:21" x14ac:dyDescent="0.25">
      <c r="A39" s="38"/>
      <c r="B39" s="22"/>
      <c r="C39" s="23"/>
      <c r="D39" s="26" t="s">
        <v>35</v>
      </c>
      <c r="E39" s="43" t="s">
        <v>59</v>
      </c>
      <c r="F39" s="71">
        <v>70</v>
      </c>
      <c r="G39" s="58">
        <v>4</v>
      </c>
      <c r="H39" s="58">
        <v>0.48</v>
      </c>
      <c r="I39" s="58">
        <v>24</v>
      </c>
      <c r="J39" s="71">
        <v>116</v>
      </c>
      <c r="K39" s="85" t="s">
        <v>53</v>
      </c>
      <c r="L39" s="75">
        <v>5.25</v>
      </c>
      <c r="N39" s="65"/>
      <c r="O39" s="65"/>
      <c r="P39" s="65"/>
      <c r="Q39" s="65"/>
    </row>
    <row r="40" spans="1:21" x14ac:dyDescent="0.25">
      <c r="A40" s="38"/>
      <c r="B40" s="22"/>
      <c r="C40" s="23"/>
      <c r="D40" s="26" t="s">
        <v>36</v>
      </c>
      <c r="E40" s="25"/>
      <c r="F40" s="71"/>
      <c r="G40" s="71"/>
      <c r="H40" s="71"/>
      <c r="I40" s="71"/>
      <c r="J40" s="71"/>
      <c r="K40" s="80"/>
      <c r="L40" s="71"/>
      <c r="N40" s="65"/>
      <c r="O40" s="65"/>
      <c r="P40" s="65"/>
      <c r="Q40" s="65"/>
    </row>
    <row r="41" spans="1:21" x14ac:dyDescent="0.25">
      <c r="A41" s="38"/>
      <c r="B41" s="22"/>
      <c r="C41" s="23"/>
      <c r="D41" s="24"/>
      <c r="E41" s="25"/>
      <c r="F41" s="71"/>
      <c r="G41" s="71"/>
      <c r="H41" s="71"/>
      <c r="I41" s="71"/>
      <c r="J41" s="71"/>
      <c r="K41" s="80"/>
      <c r="L41" s="71"/>
    </row>
    <row r="42" spans="1:21" x14ac:dyDescent="0.25">
      <c r="A42" s="38"/>
      <c r="B42" s="22"/>
      <c r="C42" s="23"/>
      <c r="D42" s="24"/>
      <c r="E42" s="25"/>
      <c r="F42" s="71"/>
      <c r="G42" s="71"/>
      <c r="H42" s="71"/>
      <c r="I42" s="71"/>
      <c r="J42" s="71"/>
      <c r="K42" s="80"/>
      <c r="L42" s="71"/>
    </row>
    <row r="43" spans="1:21" x14ac:dyDescent="0.25">
      <c r="A43" s="39"/>
      <c r="B43" s="28"/>
      <c r="C43" s="29"/>
      <c r="D43" s="30" t="s">
        <v>28</v>
      </c>
      <c r="E43" s="31"/>
      <c r="F43" s="81">
        <f>SUM(F34:F42)</f>
        <v>780</v>
      </c>
      <c r="G43" s="81">
        <f t="shared" ref="G43:L43" si="6">SUM(G34:G42)</f>
        <v>24.6</v>
      </c>
      <c r="H43" s="81">
        <f t="shared" si="6"/>
        <v>26.23</v>
      </c>
      <c r="I43" s="81">
        <f t="shared" si="6"/>
        <v>92.399999999999991</v>
      </c>
      <c r="J43" s="81">
        <f t="shared" si="6"/>
        <v>772.12</v>
      </c>
      <c r="K43" s="86"/>
      <c r="L43" s="81">
        <f t="shared" si="6"/>
        <v>92</v>
      </c>
    </row>
    <row r="44" spans="1:21" ht="15.75" thickBot="1" x14ac:dyDescent="0.3">
      <c r="A44" s="40">
        <f>A26</f>
        <v>1</v>
      </c>
      <c r="B44" s="40">
        <f>B26</f>
        <v>2</v>
      </c>
      <c r="C44" s="128" t="s">
        <v>37</v>
      </c>
      <c r="D44" s="129"/>
      <c r="E44" s="37"/>
      <c r="F44" s="87">
        <f>F33+F43</f>
        <v>1350</v>
      </c>
      <c r="G44" s="87">
        <f t="shared" ref="G44:L44" si="7">G33+G43</f>
        <v>41.66</v>
      </c>
      <c r="H44" s="87">
        <f t="shared" si="7"/>
        <v>44.769999999999996</v>
      </c>
      <c r="I44" s="87">
        <f t="shared" si="7"/>
        <v>189.2</v>
      </c>
      <c r="J44" s="87">
        <f t="shared" si="7"/>
        <v>1448.12</v>
      </c>
      <c r="K44" s="87"/>
      <c r="L44" s="87">
        <f t="shared" si="7"/>
        <v>159</v>
      </c>
    </row>
    <row r="45" spans="1:21" x14ac:dyDescent="0.25">
      <c r="A45" s="17">
        <v>1</v>
      </c>
      <c r="B45" s="18">
        <v>3</v>
      </c>
      <c r="C45" s="19" t="s">
        <v>23</v>
      </c>
      <c r="D45" s="20" t="s">
        <v>24</v>
      </c>
      <c r="E45" s="46" t="s">
        <v>78</v>
      </c>
      <c r="F45" s="88">
        <v>140</v>
      </c>
      <c r="G45" s="45">
        <v>9.8800000000000008</v>
      </c>
      <c r="H45" s="45">
        <v>11.3</v>
      </c>
      <c r="I45" s="45">
        <v>46.3</v>
      </c>
      <c r="J45" s="88">
        <v>348</v>
      </c>
      <c r="K45" s="45" t="s">
        <v>77</v>
      </c>
      <c r="L45" s="61">
        <v>31</v>
      </c>
      <c r="N45" s="103"/>
      <c r="O45" s="102"/>
      <c r="P45" s="51"/>
      <c r="Q45" s="53"/>
      <c r="R45" s="103"/>
      <c r="S45" s="103"/>
      <c r="T45" s="103"/>
      <c r="U45" s="103"/>
    </row>
    <row r="46" spans="1:21" x14ac:dyDescent="0.25">
      <c r="A46" s="21"/>
      <c r="B46" s="22"/>
      <c r="C46" s="23"/>
      <c r="D46" s="24"/>
      <c r="E46" s="25"/>
      <c r="F46" s="71"/>
      <c r="G46" s="71"/>
      <c r="H46" s="71"/>
      <c r="I46" s="71"/>
      <c r="J46" s="71"/>
      <c r="K46" s="80"/>
      <c r="L46" s="71"/>
      <c r="N46" s="51"/>
      <c r="O46" s="102"/>
      <c r="P46" s="64"/>
      <c r="Q46" s="52"/>
      <c r="R46" s="51"/>
      <c r="S46" s="51"/>
      <c r="T46" s="51"/>
      <c r="U46" s="51"/>
    </row>
    <row r="47" spans="1:21" x14ac:dyDescent="0.25">
      <c r="A47" s="21"/>
      <c r="B47" s="22"/>
      <c r="C47" s="23"/>
      <c r="D47" s="26" t="s">
        <v>25</v>
      </c>
      <c r="E47" s="46" t="s">
        <v>80</v>
      </c>
      <c r="F47" s="71">
        <v>200</v>
      </c>
      <c r="G47" s="45">
        <v>0.1</v>
      </c>
      <c r="H47" s="45">
        <v>0</v>
      </c>
      <c r="I47" s="45">
        <v>15.2</v>
      </c>
      <c r="J47" s="71">
        <v>61</v>
      </c>
      <c r="K47" s="45" t="s">
        <v>79</v>
      </c>
      <c r="L47" s="61">
        <v>4.1399999999999997</v>
      </c>
      <c r="N47" s="51"/>
      <c r="O47" s="50"/>
      <c r="P47" s="64"/>
      <c r="Q47" s="52"/>
      <c r="R47" s="51"/>
      <c r="S47" s="51"/>
      <c r="T47" s="51"/>
      <c r="U47" s="51"/>
    </row>
    <row r="48" spans="1:21" x14ac:dyDescent="0.25">
      <c r="A48" s="21"/>
      <c r="B48" s="22"/>
      <c r="C48" s="23"/>
      <c r="D48" s="26" t="s">
        <v>26</v>
      </c>
      <c r="E48" s="46" t="s">
        <v>154</v>
      </c>
      <c r="F48" s="45">
        <v>80</v>
      </c>
      <c r="G48" s="45">
        <v>9.27</v>
      </c>
      <c r="H48" s="45">
        <v>8.4499999999999993</v>
      </c>
      <c r="I48" s="45">
        <v>21.5</v>
      </c>
      <c r="J48" s="71">
        <v>178</v>
      </c>
      <c r="K48" s="45" t="s">
        <v>75</v>
      </c>
      <c r="L48" s="76">
        <v>31.86</v>
      </c>
      <c r="N48" s="104"/>
      <c r="O48" s="102"/>
      <c r="P48" s="104"/>
      <c r="Q48" s="52"/>
      <c r="R48" s="66"/>
      <c r="S48" s="66"/>
      <c r="T48" s="66"/>
      <c r="U48" s="66"/>
    </row>
    <row r="49" spans="1:21" x14ac:dyDescent="0.25">
      <c r="A49" s="21"/>
      <c r="B49" s="22"/>
      <c r="C49" s="23"/>
      <c r="D49" s="26" t="s">
        <v>27</v>
      </c>
      <c r="E49" s="25"/>
      <c r="F49" s="71"/>
      <c r="G49" s="71"/>
      <c r="H49" s="71"/>
      <c r="I49" s="71"/>
      <c r="J49" s="71"/>
      <c r="K49" s="80"/>
      <c r="L49" s="71"/>
      <c r="N49" s="65"/>
      <c r="O49" s="65"/>
      <c r="P49" s="65"/>
      <c r="Q49" s="65"/>
      <c r="R49" s="65"/>
      <c r="S49" s="65"/>
      <c r="T49" s="65"/>
      <c r="U49" s="65"/>
    </row>
    <row r="50" spans="1:21" x14ac:dyDescent="0.25">
      <c r="A50" s="21"/>
      <c r="B50" s="22"/>
      <c r="C50" s="23"/>
      <c r="D50" s="24"/>
      <c r="E50" s="25"/>
      <c r="F50" s="71"/>
      <c r="G50" s="71"/>
      <c r="H50" s="71"/>
      <c r="I50" s="71"/>
      <c r="J50" s="71"/>
      <c r="K50" s="80"/>
      <c r="L50" s="71"/>
      <c r="N50" s="65"/>
      <c r="O50" s="65"/>
      <c r="P50" s="65"/>
      <c r="Q50" s="65"/>
      <c r="R50" s="65"/>
      <c r="S50" s="65"/>
      <c r="T50" s="65"/>
      <c r="U50" s="65"/>
    </row>
    <row r="51" spans="1:21" x14ac:dyDescent="0.25">
      <c r="A51" s="21"/>
      <c r="B51" s="22"/>
      <c r="C51" s="23"/>
      <c r="D51" s="24"/>
      <c r="E51" s="25"/>
      <c r="F51" s="71"/>
      <c r="G51" s="71"/>
      <c r="H51" s="71"/>
      <c r="I51" s="71"/>
      <c r="J51" s="71"/>
      <c r="K51" s="80"/>
      <c r="L51" s="71"/>
      <c r="M51" t="s">
        <v>90</v>
      </c>
      <c r="N51" s="65"/>
      <c r="O51" s="65"/>
      <c r="P51" s="65"/>
      <c r="Q51" s="65"/>
      <c r="R51" s="65"/>
      <c r="S51" s="65"/>
      <c r="T51" s="65"/>
      <c r="U51" s="65"/>
    </row>
    <row r="52" spans="1:21" x14ac:dyDescent="0.25">
      <c r="A52" s="27"/>
      <c r="B52" s="28"/>
      <c r="C52" s="29"/>
      <c r="D52" s="30" t="s">
        <v>28</v>
      </c>
      <c r="E52" s="31"/>
      <c r="F52" s="81">
        <f>SUM(F45:F51)</f>
        <v>420</v>
      </c>
      <c r="G52" s="81">
        <f t="shared" ref="G52:L52" si="8">SUM(G45:G51)</f>
        <v>19.25</v>
      </c>
      <c r="H52" s="81">
        <f t="shared" si="8"/>
        <v>19.75</v>
      </c>
      <c r="I52" s="81">
        <f t="shared" si="8"/>
        <v>83</v>
      </c>
      <c r="J52" s="81">
        <f t="shared" si="8"/>
        <v>587</v>
      </c>
      <c r="K52" s="86"/>
      <c r="L52" s="81">
        <f t="shared" si="8"/>
        <v>67</v>
      </c>
      <c r="N52" s="65"/>
      <c r="O52" s="65"/>
      <c r="P52" s="65"/>
      <c r="Q52" s="65"/>
      <c r="R52" s="65"/>
      <c r="S52" s="65"/>
      <c r="T52" s="65"/>
      <c r="U52" s="65"/>
    </row>
    <row r="53" spans="1:21" x14ac:dyDescent="0.25">
      <c r="A53" s="32">
        <f>A45</f>
        <v>1</v>
      </c>
      <c r="B53" s="33">
        <f>B45</f>
        <v>3</v>
      </c>
      <c r="C53" s="34" t="s">
        <v>29</v>
      </c>
      <c r="D53" s="26" t="s">
        <v>30</v>
      </c>
      <c r="E53" s="56" t="s">
        <v>81</v>
      </c>
      <c r="F53" s="71">
        <v>60</v>
      </c>
      <c r="G53" s="45">
        <v>1.1000000000000001</v>
      </c>
      <c r="H53" s="45">
        <v>0.2</v>
      </c>
      <c r="I53" s="45">
        <v>3.8</v>
      </c>
      <c r="J53" s="71">
        <v>24</v>
      </c>
      <c r="K53" s="45" t="s">
        <v>47</v>
      </c>
      <c r="L53" s="67">
        <v>9</v>
      </c>
      <c r="N53" s="65"/>
      <c r="O53" s="65"/>
      <c r="P53" s="65"/>
      <c r="Q53" s="65"/>
      <c r="R53" s="65"/>
      <c r="S53" s="65"/>
      <c r="T53" s="65"/>
      <c r="U53" s="65"/>
    </row>
    <row r="54" spans="1:21" x14ac:dyDescent="0.25">
      <c r="A54" s="21"/>
      <c r="B54" s="22"/>
      <c r="C54" s="23"/>
      <c r="D54" s="26" t="s">
        <v>31</v>
      </c>
      <c r="E54" s="56" t="s">
        <v>83</v>
      </c>
      <c r="F54" s="71">
        <v>200</v>
      </c>
      <c r="G54" s="45">
        <v>3.1</v>
      </c>
      <c r="H54" s="45">
        <v>4.46</v>
      </c>
      <c r="I54" s="45">
        <v>13.12</v>
      </c>
      <c r="J54" s="71">
        <v>112.6</v>
      </c>
      <c r="K54" s="45" t="s">
        <v>82</v>
      </c>
      <c r="L54" s="61">
        <v>12.77</v>
      </c>
      <c r="N54" s="65"/>
      <c r="O54" s="65"/>
      <c r="P54" s="65"/>
      <c r="Q54" s="65"/>
      <c r="R54" s="65"/>
      <c r="S54" s="65"/>
      <c r="T54" s="65"/>
      <c r="U54" s="65"/>
    </row>
    <row r="55" spans="1:21" x14ac:dyDescent="0.25">
      <c r="A55" s="21"/>
      <c r="B55" s="22"/>
      <c r="C55" s="23"/>
      <c r="D55" s="26" t="s">
        <v>32</v>
      </c>
      <c r="E55" s="56" t="s">
        <v>87</v>
      </c>
      <c r="F55" s="71">
        <v>100</v>
      </c>
      <c r="G55" s="72">
        <v>18</v>
      </c>
      <c r="H55" s="72">
        <v>13.8</v>
      </c>
      <c r="I55" s="72">
        <v>4.3</v>
      </c>
      <c r="J55" s="71">
        <v>213</v>
      </c>
      <c r="K55" s="72" t="s">
        <v>86</v>
      </c>
      <c r="L55" s="61">
        <v>45.55</v>
      </c>
      <c r="N55" s="65"/>
      <c r="O55" s="65"/>
      <c r="P55" s="65"/>
      <c r="Q55" s="65"/>
      <c r="R55" s="65"/>
      <c r="S55" s="65"/>
      <c r="T55" s="65"/>
      <c r="U55" s="65"/>
    </row>
    <row r="56" spans="1:21" x14ac:dyDescent="0.25">
      <c r="A56" s="21"/>
      <c r="B56" s="22"/>
      <c r="C56" s="23"/>
      <c r="D56" s="26" t="s">
        <v>33</v>
      </c>
      <c r="E56" s="46" t="s">
        <v>85</v>
      </c>
      <c r="F56" s="71">
        <v>150</v>
      </c>
      <c r="G56" s="45">
        <v>4.28</v>
      </c>
      <c r="H56" s="45">
        <v>7.65</v>
      </c>
      <c r="I56" s="45">
        <v>15.44</v>
      </c>
      <c r="J56" s="71">
        <v>194.2</v>
      </c>
      <c r="K56" s="45" t="s">
        <v>84</v>
      </c>
      <c r="L56" s="61">
        <v>13.49</v>
      </c>
      <c r="N56" s="65"/>
      <c r="O56" s="65"/>
      <c r="P56" s="65"/>
      <c r="Q56" s="65"/>
      <c r="R56" s="65"/>
      <c r="S56" s="65"/>
      <c r="T56" s="65"/>
      <c r="U56" s="65"/>
    </row>
    <row r="57" spans="1:21" x14ac:dyDescent="0.25">
      <c r="A57" s="21"/>
      <c r="B57" s="22"/>
      <c r="C57" s="23"/>
      <c r="D57" s="26" t="s">
        <v>34</v>
      </c>
      <c r="E57" s="46" t="s">
        <v>89</v>
      </c>
      <c r="F57" s="71">
        <v>200</v>
      </c>
      <c r="G57" s="60">
        <v>0.3</v>
      </c>
      <c r="H57" s="60">
        <v>0.2</v>
      </c>
      <c r="I57" s="60">
        <v>25.1</v>
      </c>
      <c r="J57" s="71">
        <v>103</v>
      </c>
      <c r="K57" s="45" t="s">
        <v>88</v>
      </c>
      <c r="L57" s="71">
        <v>5.94</v>
      </c>
      <c r="N57" s="65"/>
      <c r="O57" s="65"/>
      <c r="P57" s="65"/>
      <c r="Q57" s="65"/>
      <c r="R57" s="65"/>
      <c r="S57" s="65"/>
      <c r="T57" s="65"/>
      <c r="U57" s="65"/>
    </row>
    <row r="58" spans="1:21" x14ac:dyDescent="0.25">
      <c r="A58" s="21"/>
      <c r="B58" s="22"/>
      <c r="C58" s="23"/>
      <c r="D58" s="26" t="s">
        <v>35</v>
      </c>
      <c r="E58" s="43" t="s">
        <v>59</v>
      </c>
      <c r="F58" s="71">
        <v>70</v>
      </c>
      <c r="G58" s="58">
        <v>4</v>
      </c>
      <c r="H58" s="58">
        <v>0.48</v>
      </c>
      <c r="I58" s="58">
        <v>24</v>
      </c>
      <c r="J58" s="71">
        <v>116</v>
      </c>
      <c r="K58" s="85" t="s">
        <v>53</v>
      </c>
      <c r="L58" s="75">
        <v>5.25</v>
      </c>
      <c r="N58" s="51"/>
      <c r="O58" s="50"/>
      <c r="P58" s="64"/>
      <c r="Q58" s="52"/>
      <c r="R58" s="111"/>
      <c r="S58" s="111"/>
      <c r="T58" s="111"/>
      <c r="U58" s="111"/>
    </row>
    <row r="59" spans="1:21" x14ac:dyDescent="0.25">
      <c r="A59" s="21"/>
      <c r="B59" s="22"/>
      <c r="C59" s="23"/>
      <c r="D59" s="26" t="s">
        <v>36</v>
      </c>
      <c r="E59" s="25"/>
      <c r="F59" s="71"/>
      <c r="G59" s="71"/>
      <c r="H59" s="71"/>
      <c r="I59" s="71"/>
      <c r="J59" s="71"/>
      <c r="K59" s="80"/>
      <c r="L59" s="71"/>
      <c r="N59" s="65"/>
      <c r="O59" s="65"/>
      <c r="P59" s="65"/>
      <c r="Q59" s="65"/>
      <c r="R59" s="65"/>
      <c r="S59" s="65"/>
      <c r="T59" s="65"/>
      <c r="U59" s="65"/>
    </row>
    <row r="60" spans="1:21" x14ac:dyDescent="0.25">
      <c r="A60" s="21"/>
      <c r="B60" s="22"/>
      <c r="C60" s="23"/>
      <c r="D60" s="24"/>
      <c r="E60" s="25"/>
      <c r="F60" s="71"/>
      <c r="G60" s="71"/>
      <c r="H60" s="71"/>
      <c r="I60" s="71"/>
      <c r="J60" s="71"/>
      <c r="K60" s="80"/>
      <c r="L60" s="71"/>
    </row>
    <row r="61" spans="1:21" x14ac:dyDescent="0.25">
      <c r="A61" s="21"/>
      <c r="B61" s="22"/>
      <c r="C61" s="23"/>
      <c r="D61" s="24"/>
      <c r="E61" s="25"/>
      <c r="F61" s="71"/>
      <c r="G61" s="71"/>
      <c r="H61" s="71"/>
      <c r="I61" s="71"/>
      <c r="J61" s="71"/>
      <c r="K61" s="80"/>
      <c r="L61" s="71"/>
    </row>
    <row r="62" spans="1:21" x14ac:dyDescent="0.25">
      <c r="A62" s="27"/>
      <c r="B62" s="28"/>
      <c r="C62" s="29"/>
      <c r="D62" s="30" t="s">
        <v>28</v>
      </c>
      <c r="E62" s="31"/>
      <c r="F62" s="81">
        <f>SUM(F53:F61)</f>
        <v>780</v>
      </c>
      <c r="G62" s="81">
        <f t="shared" ref="G62:L62" si="9">SUM(G53:G61)</f>
        <v>30.78</v>
      </c>
      <c r="H62" s="81">
        <f t="shared" si="9"/>
        <v>26.79</v>
      </c>
      <c r="I62" s="81">
        <f t="shared" si="9"/>
        <v>85.759999999999991</v>
      </c>
      <c r="J62" s="81">
        <f t="shared" si="9"/>
        <v>762.8</v>
      </c>
      <c r="K62" s="86"/>
      <c r="L62" s="81">
        <f t="shared" si="9"/>
        <v>91.999999999999986</v>
      </c>
    </row>
    <row r="63" spans="1:21" ht="15.75" thickBot="1" x14ac:dyDescent="0.3">
      <c r="A63" s="35">
        <f>A45</f>
        <v>1</v>
      </c>
      <c r="B63" s="36">
        <f>B45</f>
        <v>3</v>
      </c>
      <c r="C63" s="128" t="s">
        <v>37</v>
      </c>
      <c r="D63" s="129"/>
      <c r="E63" s="37"/>
      <c r="F63" s="87">
        <f>F52+F62</f>
        <v>1200</v>
      </c>
      <c r="G63" s="87">
        <f t="shared" ref="G63:L63" si="10">G52+G62</f>
        <v>50.03</v>
      </c>
      <c r="H63" s="87">
        <f t="shared" si="10"/>
        <v>46.54</v>
      </c>
      <c r="I63" s="87">
        <f t="shared" si="10"/>
        <v>168.76</v>
      </c>
      <c r="J63" s="87">
        <f t="shared" si="10"/>
        <v>1349.8</v>
      </c>
      <c r="K63" s="87"/>
      <c r="L63" s="87">
        <f t="shared" si="10"/>
        <v>159</v>
      </c>
    </row>
    <row r="64" spans="1:21" x14ac:dyDescent="0.25">
      <c r="A64" s="17">
        <v>1</v>
      </c>
      <c r="B64" s="18">
        <v>4</v>
      </c>
      <c r="C64" s="19" t="s">
        <v>23</v>
      </c>
      <c r="D64" s="20" t="s">
        <v>24</v>
      </c>
      <c r="E64" s="56" t="s">
        <v>92</v>
      </c>
      <c r="F64" s="94">
        <v>200</v>
      </c>
      <c r="G64" s="61">
        <v>6.35</v>
      </c>
      <c r="H64" s="61">
        <v>10.050000000000001</v>
      </c>
      <c r="I64" s="61">
        <v>36.5</v>
      </c>
      <c r="J64" s="94">
        <v>280</v>
      </c>
      <c r="K64" s="61" t="s">
        <v>91</v>
      </c>
      <c r="L64" s="61">
        <v>30.18</v>
      </c>
    </row>
    <row r="65" spans="1:21" x14ac:dyDescent="0.25">
      <c r="A65" s="21"/>
      <c r="B65" s="22"/>
      <c r="C65" s="23"/>
      <c r="D65" s="24"/>
      <c r="E65" s="25"/>
      <c r="F65" s="91"/>
      <c r="G65" s="91"/>
      <c r="H65" s="91"/>
      <c r="I65" s="91"/>
      <c r="J65" s="91"/>
      <c r="K65" s="95"/>
      <c r="L65" s="91"/>
    </row>
    <row r="66" spans="1:21" x14ac:dyDescent="0.25">
      <c r="A66" s="21"/>
      <c r="B66" s="22"/>
      <c r="C66" s="23"/>
      <c r="D66" s="26" t="s">
        <v>25</v>
      </c>
      <c r="E66" s="46" t="s">
        <v>102</v>
      </c>
      <c r="F66" s="91">
        <v>200</v>
      </c>
      <c r="G66" s="61">
        <v>3.7</v>
      </c>
      <c r="H66" s="61">
        <v>3.8</v>
      </c>
      <c r="I66" s="61">
        <v>24.5</v>
      </c>
      <c r="J66" s="91">
        <v>147</v>
      </c>
      <c r="K66" s="61" t="s">
        <v>94</v>
      </c>
      <c r="L66" s="61">
        <v>9.2200000000000006</v>
      </c>
    </row>
    <row r="67" spans="1:21" x14ac:dyDescent="0.25">
      <c r="A67" s="21"/>
      <c r="B67" s="22"/>
      <c r="C67" s="23"/>
      <c r="D67" s="26" t="s">
        <v>26</v>
      </c>
      <c r="E67" s="56" t="s">
        <v>93</v>
      </c>
      <c r="F67" s="91">
        <v>70</v>
      </c>
      <c r="G67" s="61">
        <v>12.52</v>
      </c>
      <c r="H67" s="61">
        <v>11.7</v>
      </c>
      <c r="I67" s="61">
        <v>34.200000000000003</v>
      </c>
      <c r="J67" s="91">
        <v>156.19999999999999</v>
      </c>
      <c r="K67" s="61" t="s">
        <v>40</v>
      </c>
      <c r="L67" s="61">
        <v>6</v>
      </c>
    </row>
    <row r="68" spans="1:21" x14ac:dyDescent="0.25">
      <c r="A68" s="21"/>
      <c r="B68" s="22"/>
      <c r="C68" s="23"/>
      <c r="D68" s="26" t="s">
        <v>27</v>
      </c>
      <c r="E68" s="48" t="s">
        <v>63</v>
      </c>
      <c r="F68" s="91">
        <v>100</v>
      </c>
      <c r="G68" s="61">
        <v>0.04</v>
      </c>
      <c r="H68" s="61">
        <v>0.04</v>
      </c>
      <c r="I68" s="61">
        <v>9.8000000000000007</v>
      </c>
      <c r="J68" s="91">
        <v>96</v>
      </c>
      <c r="K68" s="61" t="s">
        <v>42</v>
      </c>
      <c r="L68" s="61">
        <v>21.6</v>
      </c>
      <c r="N68" s="51"/>
      <c r="O68" s="102"/>
      <c r="P68" s="51"/>
      <c r="Q68" s="52"/>
      <c r="R68" s="51"/>
      <c r="S68" s="51"/>
      <c r="T68" s="51"/>
      <c r="U68" s="51"/>
    </row>
    <row r="69" spans="1:21" x14ac:dyDescent="0.25">
      <c r="A69" s="21"/>
      <c r="B69" s="22"/>
      <c r="C69" s="23"/>
      <c r="D69" s="24"/>
      <c r="E69" s="25"/>
      <c r="F69" s="91"/>
      <c r="G69" s="91"/>
      <c r="H69" s="91"/>
      <c r="I69" s="91"/>
      <c r="J69" s="91"/>
      <c r="K69" s="95"/>
      <c r="L69" s="91"/>
      <c r="N69" s="103"/>
      <c r="O69" s="102"/>
      <c r="P69" s="104"/>
      <c r="Q69" s="52"/>
      <c r="R69" s="51"/>
      <c r="S69" s="51"/>
      <c r="T69" s="51"/>
      <c r="U69" s="51"/>
    </row>
    <row r="70" spans="1:21" x14ac:dyDescent="0.25">
      <c r="A70" s="21"/>
      <c r="B70" s="22"/>
      <c r="C70" s="23"/>
      <c r="D70" s="24"/>
      <c r="E70" s="25"/>
      <c r="F70" s="91"/>
      <c r="G70" s="91"/>
      <c r="H70" s="91"/>
      <c r="I70" s="91"/>
      <c r="J70" s="91"/>
      <c r="K70" s="95"/>
      <c r="L70" s="91"/>
      <c r="N70" s="51"/>
      <c r="O70" s="50"/>
      <c r="P70" s="51"/>
      <c r="Q70" s="52"/>
      <c r="R70" s="51"/>
      <c r="S70" s="51"/>
      <c r="T70" s="51"/>
      <c r="U70" s="51"/>
    </row>
    <row r="71" spans="1:21" x14ac:dyDescent="0.25">
      <c r="A71" s="27"/>
      <c r="B71" s="28"/>
      <c r="C71" s="29"/>
      <c r="D71" s="30" t="s">
        <v>28</v>
      </c>
      <c r="E71" s="31"/>
      <c r="F71" s="92">
        <f>SUM(F64:F70)</f>
        <v>570</v>
      </c>
      <c r="G71" s="92">
        <f t="shared" ref="G71:L71" si="11">SUM(G64:G70)</f>
        <v>22.61</v>
      </c>
      <c r="H71" s="92">
        <f t="shared" si="11"/>
        <v>25.59</v>
      </c>
      <c r="I71" s="92">
        <f t="shared" si="11"/>
        <v>105</v>
      </c>
      <c r="J71" s="92">
        <f t="shared" si="11"/>
        <v>679.2</v>
      </c>
      <c r="K71" s="96"/>
      <c r="L71" s="92">
        <f t="shared" si="11"/>
        <v>67</v>
      </c>
      <c r="N71" s="51"/>
      <c r="O71" s="54"/>
      <c r="P71" s="51"/>
      <c r="Q71" s="105"/>
      <c r="R71" s="51"/>
      <c r="S71" s="51"/>
      <c r="T71" s="51"/>
      <c r="U71" s="51"/>
    </row>
    <row r="72" spans="1:21" x14ac:dyDescent="0.25">
      <c r="A72" s="32">
        <f>A64</f>
        <v>1</v>
      </c>
      <c r="B72" s="33">
        <f>B64</f>
        <v>4</v>
      </c>
      <c r="C72" s="34" t="s">
        <v>29</v>
      </c>
      <c r="D72" s="26" t="s">
        <v>30</v>
      </c>
      <c r="E72" s="56" t="s">
        <v>48</v>
      </c>
      <c r="F72" s="91">
        <v>60</v>
      </c>
      <c r="G72" s="91">
        <v>4.8</v>
      </c>
      <c r="H72" s="61">
        <v>0.8</v>
      </c>
      <c r="I72" s="61">
        <v>0.1</v>
      </c>
      <c r="J72" s="61">
        <v>2.5</v>
      </c>
      <c r="K72" s="97" t="s">
        <v>47</v>
      </c>
      <c r="L72" s="61">
        <v>9</v>
      </c>
      <c r="N72" s="103"/>
      <c r="O72" s="106"/>
      <c r="P72" s="103"/>
      <c r="Q72" s="105"/>
      <c r="R72" s="51"/>
      <c r="S72" s="51"/>
      <c r="T72" s="51"/>
      <c r="U72" s="51"/>
    </row>
    <row r="73" spans="1:21" x14ac:dyDescent="0.25">
      <c r="A73" s="21"/>
      <c r="B73" s="22"/>
      <c r="C73" s="23"/>
      <c r="D73" s="26" t="s">
        <v>31</v>
      </c>
      <c r="E73" s="77" t="s">
        <v>96</v>
      </c>
      <c r="F73" s="91">
        <v>200</v>
      </c>
      <c r="G73" s="61">
        <v>7.6</v>
      </c>
      <c r="H73" s="61">
        <v>9.27</v>
      </c>
      <c r="I73" s="61">
        <v>19.059999999999999</v>
      </c>
      <c r="J73" s="91">
        <v>170</v>
      </c>
      <c r="K73" s="61" t="s">
        <v>95</v>
      </c>
      <c r="L73" s="61">
        <v>18.399999999999999</v>
      </c>
      <c r="N73" s="51"/>
      <c r="O73" s="102"/>
      <c r="P73" s="51"/>
      <c r="Q73" s="52"/>
      <c r="R73" s="51"/>
      <c r="S73" s="51"/>
      <c r="T73" s="51"/>
      <c r="U73" s="51"/>
    </row>
    <row r="74" spans="1:21" x14ac:dyDescent="0.25">
      <c r="A74" s="21"/>
      <c r="B74" s="22"/>
      <c r="C74" s="23"/>
      <c r="D74" s="26" t="s">
        <v>32</v>
      </c>
      <c r="E74" s="69" t="s">
        <v>103</v>
      </c>
      <c r="F74" s="91">
        <v>100</v>
      </c>
      <c r="G74" s="98">
        <v>12.33</v>
      </c>
      <c r="H74" s="98">
        <v>15.22</v>
      </c>
      <c r="I74" s="98">
        <v>17.3</v>
      </c>
      <c r="J74" s="91">
        <v>226</v>
      </c>
      <c r="K74" s="61" t="s">
        <v>99</v>
      </c>
      <c r="L74" s="61">
        <v>36.020000000000003</v>
      </c>
      <c r="N74" s="51"/>
      <c r="O74" s="107"/>
      <c r="P74" s="51"/>
      <c r="Q74" s="105"/>
      <c r="R74" s="51"/>
      <c r="S74" s="51"/>
      <c r="T74" s="51"/>
      <c r="U74" s="51"/>
    </row>
    <row r="75" spans="1:21" x14ac:dyDescent="0.25">
      <c r="A75" s="21"/>
      <c r="B75" s="22"/>
      <c r="C75" s="23"/>
      <c r="D75" s="26" t="s">
        <v>33</v>
      </c>
      <c r="E75" s="46" t="s">
        <v>98</v>
      </c>
      <c r="F75" s="91">
        <v>150</v>
      </c>
      <c r="G75" s="99">
        <v>6.6</v>
      </c>
      <c r="H75" s="99">
        <v>0.8</v>
      </c>
      <c r="I75" s="99">
        <v>49.2</v>
      </c>
      <c r="J75" s="91">
        <v>176</v>
      </c>
      <c r="K75" s="61" t="s">
        <v>97</v>
      </c>
      <c r="L75" s="61">
        <v>14.88</v>
      </c>
      <c r="N75" s="51"/>
      <c r="O75" s="50"/>
      <c r="P75" s="51"/>
      <c r="Q75" s="52"/>
      <c r="R75" s="103"/>
      <c r="S75" s="103"/>
      <c r="T75" s="103"/>
      <c r="U75" s="103"/>
    </row>
    <row r="76" spans="1:21" x14ac:dyDescent="0.25">
      <c r="A76" s="21"/>
      <c r="B76" s="22"/>
      <c r="C76" s="23"/>
      <c r="D76" s="26" t="s">
        <v>34</v>
      </c>
      <c r="E76" s="46" t="s">
        <v>106</v>
      </c>
      <c r="F76" s="91">
        <v>200</v>
      </c>
      <c r="G76" s="73">
        <v>0.5</v>
      </c>
      <c r="H76" s="73">
        <v>0</v>
      </c>
      <c r="I76" s="73">
        <v>27</v>
      </c>
      <c r="J76" s="73">
        <v>110</v>
      </c>
      <c r="K76" s="61" t="s">
        <v>105</v>
      </c>
      <c r="L76" s="61">
        <v>6</v>
      </c>
      <c r="N76" s="51"/>
      <c r="O76" s="108"/>
      <c r="P76" s="51"/>
      <c r="Q76" s="109"/>
      <c r="R76" s="104"/>
      <c r="S76" s="104"/>
      <c r="T76" s="104"/>
      <c r="U76" s="104"/>
    </row>
    <row r="77" spans="1:21" x14ac:dyDescent="0.25">
      <c r="A77" s="21"/>
      <c r="B77" s="22"/>
      <c r="C77" s="23"/>
      <c r="D77" s="57" t="s">
        <v>104</v>
      </c>
      <c r="E77" s="56" t="s">
        <v>101</v>
      </c>
      <c r="F77" s="91">
        <v>50</v>
      </c>
      <c r="G77" s="98">
        <v>0.62</v>
      </c>
      <c r="H77" s="98">
        <v>2.02</v>
      </c>
      <c r="I77" s="98">
        <v>2.94</v>
      </c>
      <c r="J77" s="91">
        <v>32.5</v>
      </c>
      <c r="K77" s="61" t="s">
        <v>100</v>
      </c>
      <c r="L77" s="61">
        <v>2.4500000000000002</v>
      </c>
      <c r="N77" s="51"/>
      <c r="O77" s="102"/>
      <c r="P77" s="104"/>
      <c r="Q77" s="110"/>
      <c r="R77" s="104"/>
      <c r="S77" s="104"/>
      <c r="T77" s="104"/>
      <c r="U77" s="104"/>
    </row>
    <row r="78" spans="1:21" x14ac:dyDescent="0.25">
      <c r="A78" s="21"/>
      <c r="B78" s="22"/>
      <c r="C78" s="23"/>
      <c r="D78" s="26" t="s">
        <v>35</v>
      </c>
      <c r="E78" s="43" t="s">
        <v>59</v>
      </c>
      <c r="F78" s="91">
        <v>70</v>
      </c>
      <c r="G78" s="100">
        <v>4</v>
      </c>
      <c r="H78" s="100">
        <v>0.48</v>
      </c>
      <c r="I78" s="100">
        <v>24</v>
      </c>
      <c r="J78" s="91">
        <v>116</v>
      </c>
      <c r="K78" s="101" t="s">
        <v>53</v>
      </c>
      <c r="L78" s="75">
        <v>5.25</v>
      </c>
      <c r="N78" s="65"/>
      <c r="O78" s="65"/>
      <c r="P78" s="65"/>
      <c r="Q78" s="65"/>
      <c r="R78" s="65"/>
      <c r="S78" s="65"/>
      <c r="T78" s="65"/>
      <c r="U78" s="65"/>
    </row>
    <row r="79" spans="1:21" x14ac:dyDescent="0.25">
      <c r="A79" s="21"/>
      <c r="B79" s="22"/>
      <c r="C79" s="23"/>
      <c r="D79" s="26" t="s">
        <v>36</v>
      </c>
      <c r="E79" s="25"/>
      <c r="F79" s="91"/>
      <c r="G79" s="91"/>
      <c r="H79" s="91"/>
      <c r="I79" s="91"/>
      <c r="J79" s="91"/>
      <c r="K79" s="95"/>
      <c r="L79" s="91"/>
      <c r="N79" s="51"/>
      <c r="O79" s="50"/>
      <c r="P79" s="51"/>
      <c r="Q79" s="109"/>
      <c r="R79" s="51"/>
      <c r="S79" s="51"/>
      <c r="T79" s="51"/>
      <c r="U79" s="51"/>
    </row>
    <row r="80" spans="1:21" x14ac:dyDescent="0.25">
      <c r="A80" s="21"/>
      <c r="B80" s="22"/>
      <c r="C80" s="23"/>
      <c r="D80" s="24"/>
      <c r="E80" s="25"/>
      <c r="F80" s="91"/>
      <c r="G80" s="91"/>
      <c r="H80" s="91"/>
      <c r="I80" s="91"/>
      <c r="J80" s="91"/>
      <c r="K80" s="95"/>
      <c r="L80" s="91"/>
      <c r="N80" s="65"/>
      <c r="O80" s="65"/>
      <c r="P80" s="65"/>
      <c r="Q80" s="65"/>
      <c r="R80" s="65"/>
      <c r="S80" s="65"/>
      <c r="T80" s="65"/>
      <c r="U80" s="65"/>
    </row>
    <row r="81" spans="1:21" x14ac:dyDescent="0.25">
      <c r="A81" s="27"/>
      <c r="B81" s="28"/>
      <c r="C81" s="29"/>
      <c r="D81" s="30" t="s">
        <v>28</v>
      </c>
      <c r="E81" s="31"/>
      <c r="F81" s="92">
        <f>SUM(F72:F80)</f>
        <v>830</v>
      </c>
      <c r="G81" s="92">
        <f t="shared" ref="G81:L81" si="12">SUM(G72:G80)</f>
        <v>36.449999999999996</v>
      </c>
      <c r="H81" s="92">
        <f t="shared" si="12"/>
        <v>28.59</v>
      </c>
      <c r="I81" s="92">
        <f t="shared" si="12"/>
        <v>139.6</v>
      </c>
      <c r="J81" s="92">
        <f t="shared" si="12"/>
        <v>833</v>
      </c>
      <c r="K81" s="96"/>
      <c r="L81" s="92">
        <f t="shared" si="12"/>
        <v>92</v>
      </c>
      <c r="N81" s="65"/>
      <c r="O81" s="65"/>
      <c r="P81" s="65"/>
      <c r="Q81" s="65"/>
      <c r="R81" s="65"/>
      <c r="S81" s="65"/>
      <c r="T81" s="65"/>
      <c r="U81" s="65"/>
    </row>
    <row r="82" spans="1:21" ht="15.75" thickBot="1" x14ac:dyDescent="0.3">
      <c r="A82" s="35">
        <f>A64</f>
        <v>1</v>
      </c>
      <c r="B82" s="36">
        <f>B64</f>
        <v>4</v>
      </c>
      <c r="C82" s="128" t="s">
        <v>37</v>
      </c>
      <c r="D82" s="129"/>
      <c r="E82" s="37"/>
      <c r="F82" s="93">
        <f>F71+F81</f>
        <v>1400</v>
      </c>
      <c r="G82" s="93">
        <f t="shared" ref="G82:L82" si="13">G71+G81</f>
        <v>59.059999999999995</v>
      </c>
      <c r="H82" s="93">
        <f t="shared" si="13"/>
        <v>54.18</v>
      </c>
      <c r="I82" s="93">
        <f t="shared" si="13"/>
        <v>244.6</v>
      </c>
      <c r="J82" s="93">
        <f t="shared" si="13"/>
        <v>1512.2</v>
      </c>
      <c r="K82" s="93"/>
      <c r="L82" s="93">
        <f t="shared" si="13"/>
        <v>159</v>
      </c>
    </row>
    <row r="83" spans="1:21" x14ac:dyDescent="0.25">
      <c r="A83" s="17">
        <v>1</v>
      </c>
      <c r="B83" s="18">
        <v>5</v>
      </c>
      <c r="C83" s="19" t="s">
        <v>23</v>
      </c>
      <c r="D83" s="20" t="s">
        <v>24</v>
      </c>
      <c r="E83" s="46" t="s">
        <v>108</v>
      </c>
      <c r="F83" s="88">
        <v>200</v>
      </c>
      <c r="G83" s="45">
        <v>6.28</v>
      </c>
      <c r="H83" s="45">
        <v>7.5</v>
      </c>
      <c r="I83" s="45">
        <v>37</v>
      </c>
      <c r="J83" s="45">
        <v>262</v>
      </c>
      <c r="K83" s="45" t="s">
        <v>107</v>
      </c>
      <c r="L83" s="61">
        <v>22.01</v>
      </c>
    </row>
    <row r="84" spans="1:21" x14ac:dyDescent="0.25">
      <c r="A84" s="21"/>
      <c r="B84" s="22"/>
      <c r="C84" s="23"/>
      <c r="D84" s="24"/>
      <c r="E84" s="25"/>
      <c r="F84" s="71"/>
      <c r="G84" s="71"/>
      <c r="H84" s="71"/>
      <c r="I84" s="71"/>
      <c r="J84" s="71"/>
      <c r="K84" s="80"/>
      <c r="L84" s="71"/>
    </row>
    <row r="85" spans="1:21" x14ac:dyDescent="0.25">
      <c r="A85" s="21"/>
      <c r="B85" s="22"/>
      <c r="C85" s="23"/>
      <c r="D85" s="26" t="s">
        <v>25</v>
      </c>
      <c r="E85" s="46" t="s">
        <v>110</v>
      </c>
      <c r="F85" s="71">
        <v>200</v>
      </c>
      <c r="G85" s="45">
        <v>1.5</v>
      </c>
      <c r="H85" s="45">
        <v>1.3</v>
      </c>
      <c r="I85" s="45">
        <v>15.9</v>
      </c>
      <c r="J85" s="45">
        <v>81</v>
      </c>
      <c r="K85" s="45" t="s">
        <v>109</v>
      </c>
      <c r="L85" s="61">
        <v>11.02</v>
      </c>
    </row>
    <row r="86" spans="1:21" x14ac:dyDescent="0.25">
      <c r="A86" s="21"/>
      <c r="B86" s="22"/>
      <c r="C86" s="23"/>
      <c r="D86" s="26" t="s">
        <v>26</v>
      </c>
      <c r="E86" s="47" t="s">
        <v>44</v>
      </c>
      <c r="F86" s="45">
        <v>60</v>
      </c>
      <c r="G86" s="62">
        <v>9.27</v>
      </c>
      <c r="H86" s="62">
        <v>8.4499999999999993</v>
      </c>
      <c r="I86" s="62">
        <v>21.5</v>
      </c>
      <c r="J86" s="62">
        <v>146</v>
      </c>
      <c r="K86" s="45" t="s">
        <v>40</v>
      </c>
      <c r="L86" s="61">
        <v>14.2</v>
      </c>
    </row>
    <row r="87" spans="1:21" x14ac:dyDescent="0.25">
      <c r="A87" s="21"/>
      <c r="B87" s="22"/>
      <c r="C87" s="23"/>
      <c r="D87" s="26" t="s">
        <v>27</v>
      </c>
      <c r="E87" s="48" t="s">
        <v>46</v>
      </c>
      <c r="F87" s="45">
        <v>100</v>
      </c>
      <c r="G87" s="63">
        <v>0.52</v>
      </c>
      <c r="H87" s="63">
        <v>0.4</v>
      </c>
      <c r="I87" s="63">
        <v>9.8000000000000007</v>
      </c>
      <c r="J87" s="63">
        <v>47</v>
      </c>
      <c r="K87" s="45" t="s">
        <v>42</v>
      </c>
      <c r="L87" s="71">
        <v>19.77</v>
      </c>
    </row>
    <row r="88" spans="1:21" x14ac:dyDescent="0.25">
      <c r="A88" s="21"/>
      <c r="B88" s="22"/>
      <c r="C88" s="23"/>
      <c r="D88" s="24"/>
      <c r="E88" s="25"/>
      <c r="F88" s="71"/>
      <c r="G88" s="71"/>
      <c r="H88" s="71"/>
      <c r="I88" s="71"/>
      <c r="J88" s="71"/>
      <c r="K88" s="80"/>
      <c r="L88" s="71"/>
    </row>
    <row r="89" spans="1:21" x14ac:dyDescent="0.25">
      <c r="A89" s="21"/>
      <c r="B89" s="22"/>
      <c r="C89" s="23"/>
      <c r="D89" s="24"/>
      <c r="E89" s="25"/>
      <c r="F89" s="71"/>
      <c r="G89" s="71"/>
      <c r="H89" s="71"/>
      <c r="I89" s="71"/>
      <c r="J89" s="71"/>
      <c r="K89" s="80"/>
      <c r="L89" s="71"/>
    </row>
    <row r="90" spans="1:21" x14ac:dyDescent="0.25">
      <c r="A90" s="27"/>
      <c r="B90" s="28"/>
      <c r="C90" s="29"/>
      <c r="D90" s="30" t="s">
        <v>28</v>
      </c>
      <c r="E90" s="31"/>
      <c r="F90" s="81">
        <f>SUM(F83:F89)</f>
        <v>560</v>
      </c>
      <c r="G90" s="81">
        <f t="shared" ref="G90:L90" si="14">SUM(G83:G89)</f>
        <v>17.57</v>
      </c>
      <c r="H90" s="81">
        <f t="shared" si="14"/>
        <v>17.649999999999999</v>
      </c>
      <c r="I90" s="81">
        <f t="shared" si="14"/>
        <v>84.2</v>
      </c>
      <c r="J90" s="81">
        <f t="shared" si="14"/>
        <v>536</v>
      </c>
      <c r="K90" s="86"/>
      <c r="L90" s="81">
        <f t="shared" si="14"/>
        <v>67</v>
      </c>
    </row>
    <row r="91" spans="1:21" x14ac:dyDescent="0.25">
      <c r="A91" s="32">
        <f>A83</f>
        <v>1</v>
      </c>
      <c r="B91" s="33">
        <f>B83</f>
        <v>5</v>
      </c>
      <c r="C91" s="34" t="s">
        <v>29</v>
      </c>
      <c r="D91" s="26" t="s">
        <v>30</v>
      </c>
      <c r="E91" s="68" t="s">
        <v>67</v>
      </c>
      <c r="F91" s="45">
        <v>60</v>
      </c>
      <c r="G91" s="45">
        <v>1.1000000000000001</v>
      </c>
      <c r="H91" s="45">
        <v>0.2</v>
      </c>
      <c r="I91" s="45">
        <v>3.8</v>
      </c>
      <c r="J91" s="71">
        <v>24</v>
      </c>
      <c r="K91" s="45" t="s">
        <v>72</v>
      </c>
      <c r="L91" s="76">
        <v>8.35</v>
      </c>
    </row>
    <row r="92" spans="1:21" x14ac:dyDescent="0.25">
      <c r="A92" s="21"/>
      <c r="B92" s="22"/>
      <c r="C92" s="23"/>
      <c r="D92" s="26" t="s">
        <v>31</v>
      </c>
      <c r="E92" s="46" t="s">
        <v>112</v>
      </c>
      <c r="F92" s="45">
        <v>200</v>
      </c>
      <c r="G92" s="45">
        <v>2.85</v>
      </c>
      <c r="H92" s="45">
        <v>5.27</v>
      </c>
      <c r="I92" s="45">
        <v>16.25</v>
      </c>
      <c r="J92" s="45">
        <v>185.85</v>
      </c>
      <c r="K92" s="72" t="s">
        <v>111</v>
      </c>
      <c r="L92" s="61">
        <v>17.2</v>
      </c>
    </row>
    <row r="93" spans="1:21" x14ac:dyDescent="0.25">
      <c r="A93" s="21"/>
      <c r="B93" s="22"/>
      <c r="C93" s="23"/>
      <c r="D93" s="26" t="s">
        <v>32</v>
      </c>
      <c r="E93" s="46" t="s">
        <v>115</v>
      </c>
      <c r="F93" s="71">
        <v>100</v>
      </c>
      <c r="G93" s="72">
        <v>6.5</v>
      </c>
      <c r="H93" s="72">
        <v>9.3000000000000007</v>
      </c>
      <c r="I93" s="72">
        <v>4</v>
      </c>
      <c r="J93" s="72">
        <v>198</v>
      </c>
      <c r="K93" s="45" t="s">
        <v>114</v>
      </c>
      <c r="L93" s="61">
        <v>35.25</v>
      </c>
    </row>
    <row r="94" spans="1:21" x14ac:dyDescent="0.25">
      <c r="A94" s="21"/>
      <c r="B94" s="22"/>
      <c r="C94" s="23"/>
      <c r="D94" s="26" t="s">
        <v>33</v>
      </c>
      <c r="E94" s="46" t="s">
        <v>113</v>
      </c>
      <c r="F94" s="71">
        <v>150</v>
      </c>
      <c r="G94" s="45">
        <v>3.78</v>
      </c>
      <c r="H94" s="45">
        <v>7.81</v>
      </c>
      <c r="I94" s="45">
        <v>26.5</v>
      </c>
      <c r="J94" s="45">
        <v>167.2</v>
      </c>
      <c r="K94" s="45" t="s">
        <v>84</v>
      </c>
      <c r="L94" s="61">
        <v>11.06</v>
      </c>
    </row>
    <row r="95" spans="1:21" x14ac:dyDescent="0.25">
      <c r="A95" s="21"/>
      <c r="B95" s="22"/>
      <c r="C95" s="23"/>
      <c r="D95" s="26" t="s">
        <v>34</v>
      </c>
      <c r="E95" s="46" t="s">
        <v>57</v>
      </c>
      <c r="F95" s="71">
        <v>200</v>
      </c>
      <c r="G95" s="45">
        <v>0.7</v>
      </c>
      <c r="H95" s="45">
        <v>0.3</v>
      </c>
      <c r="I95" s="45">
        <v>22.8</v>
      </c>
      <c r="J95" s="45">
        <v>97</v>
      </c>
      <c r="K95" s="55" t="s">
        <v>56</v>
      </c>
      <c r="L95" s="71">
        <v>9.6</v>
      </c>
    </row>
    <row r="96" spans="1:21" x14ac:dyDescent="0.25">
      <c r="A96" s="21"/>
      <c r="B96" s="22"/>
      <c r="C96" s="23"/>
      <c r="D96" s="26" t="s">
        <v>35</v>
      </c>
      <c r="E96" s="43" t="s">
        <v>59</v>
      </c>
      <c r="F96" s="91">
        <v>70</v>
      </c>
      <c r="G96" s="100">
        <v>4</v>
      </c>
      <c r="H96" s="100">
        <v>0.48</v>
      </c>
      <c r="I96" s="100">
        <v>24</v>
      </c>
      <c r="J96" s="91">
        <v>116</v>
      </c>
      <c r="K96" s="115" t="s">
        <v>53</v>
      </c>
      <c r="L96" s="75">
        <v>5.25</v>
      </c>
    </row>
    <row r="97" spans="1:12" x14ac:dyDescent="0.25">
      <c r="A97" s="21"/>
      <c r="B97" s="22"/>
      <c r="C97" s="23"/>
      <c r="D97" s="24" t="s">
        <v>58</v>
      </c>
      <c r="E97" s="114" t="s">
        <v>117</v>
      </c>
      <c r="F97" s="113">
        <v>20</v>
      </c>
      <c r="G97" s="61">
        <v>4.25</v>
      </c>
      <c r="H97" s="61">
        <v>5.94</v>
      </c>
      <c r="I97" s="61">
        <v>22</v>
      </c>
      <c r="J97" s="61">
        <v>125</v>
      </c>
      <c r="K97" s="113" t="s">
        <v>116</v>
      </c>
      <c r="L97" s="71">
        <v>5.29</v>
      </c>
    </row>
    <row r="98" spans="1:12" x14ac:dyDescent="0.25">
      <c r="A98" s="21"/>
      <c r="B98" s="22"/>
      <c r="C98" s="23"/>
      <c r="D98" s="24"/>
      <c r="E98" s="25"/>
      <c r="F98" s="71"/>
      <c r="G98" s="71"/>
      <c r="H98" s="71"/>
      <c r="I98" s="71"/>
      <c r="J98" s="71"/>
      <c r="K98" s="80"/>
      <c r="L98" s="71"/>
    </row>
    <row r="99" spans="1:12" x14ac:dyDescent="0.25">
      <c r="A99" s="21"/>
      <c r="B99" s="22"/>
      <c r="C99" s="23"/>
      <c r="D99" s="24"/>
      <c r="E99" s="25"/>
      <c r="F99" s="71"/>
      <c r="G99" s="71"/>
      <c r="H99" s="71"/>
      <c r="I99" s="71"/>
      <c r="J99" s="71"/>
      <c r="K99" s="80"/>
      <c r="L99" s="71"/>
    </row>
    <row r="100" spans="1:12" x14ac:dyDescent="0.25">
      <c r="A100" s="27"/>
      <c r="B100" s="28"/>
      <c r="C100" s="29"/>
      <c r="D100" s="30" t="s">
        <v>28</v>
      </c>
      <c r="E100" s="31"/>
      <c r="F100" s="81">
        <f>SUM(F91:F99)</f>
        <v>800</v>
      </c>
      <c r="G100" s="81">
        <f t="shared" ref="G100:L100" si="15">SUM(G91:G99)</f>
        <v>23.18</v>
      </c>
      <c r="H100" s="81">
        <f t="shared" si="15"/>
        <v>29.3</v>
      </c>
      <c r="I100" s="81">
        <f t="shared" si="15"/>
        <v>119.35</v>
      </c>
      <c r="J100" s="81">
        <f t="shared" si="15"/>
        <v>913.05</v>
      </c>
      <c r="K100" s="86"/>
      <c r="L100" s="81">
        <f t="shared" si="15"/>
        <v>92</v>
      </c>
    </row>
    <row r="101" spans="1:12" ht="15.75" thickBot="1" x14ac:dyDescent="0.3">
      <c r="A101" s="35">
        <f>A83</f>
        <v>1</v>
      </c>
      <c r="B101" s="36">
        <f>B83</f>
        <v>5</v>
      </c>
      <c r="C101" s="128" t="s">
        <v>37</v>
      </c>
      <c r="D101" s="129"/>
      <c r="E101" s="37"/>
      <c r="F101" s="87">
        <f>F90+F100</f>
        <v>1360</v>
      </c>
      <c r="G101" s="87">
        <f t="shared" ref="G101:L101" si="16">G90+G100</f>
        <v>40.75</v>
      </c>
      <c r="H101" s="87">
        <f t="shared" si="16"/>
        <v>46.95</v>
      </c>
      <c r="I101" s="87">
        <f t="shared" si="16"/>
        <v>203.55</v>
      </c>
      <c r="J101" s="87">
        <f t="shared" si="16"/>
        <v>1449.05</v>
      </c>
      <c r="K101" s="87"/>
      <c r="L101" s="87">
        <f t="shared" si="16"/>
        <v>159</v>
      </c>
    </row>
    <row r="102" spans="1:12" x14ac:dyDescent="0.25">
      <c r="A102" s="17">
        <v>2</v>
      </c>
      <c r="B102" s="18">
        <v>1</v>
      </c>
      <c r="C102" s="19" t="s">
        <v>23</v>
      </c>
      <c r="D102" s="20" t="s">
        <v>24</v>
      </c>
      <c r="E102" s="46" t="s">
        <v>43</v>
      </c>
      <c r="F102" s="45">
        <v>200</v>
      </c>
      <c r="G102" s="45">
        <v>6.28</v>
      </c>
      <c r="H102" s="45">
        <v>7.5</v>
      </c>
      <c r="I102" s="45">
        <v>37</v>
      </c>
      <c r="J102" s="45">
        <v>262</v>
      </c>
      <c r="K102" s="45" t="s">
        <v>39</v>
      </c>
      <c r="L102" s="61">
        <v>21.37</v>
      </c>
    </row>
    <row r="103" spans="1:12" x14ac:dyDescent="0.25">
      <c r="A103" s="21"/>
      <c r="B103" s="22"/>
      <c r="C103" s="23"/>
      <c r="D103" s="24"/>
      <c r="E103" s="25"/>
      <c r="F103" s="71"/>
      <c r="G103" s="71"/>
      <c r="H103" s="71"/>
      <c r="I103" s="71"/>
      <c r="J103" s="71"/>
      <c r="K103" s="80"/>
      <c r="L103" s="71"/>
    </row>
    <row r="104" spans="1:12" x14ac:dyDescent="0.25">
      <c r="A104" s="21"/>
      <c r="B104" s="22"/>
      <c r="C104" s="23"/>
      <c r="D104" s="26" t="s">
        <v>25</v>
      </c>
      <c r="E104" s="46" t="s">
        <v>45</v>
      </c>
      <c r="F104" s="45">
        <v>200</v>
      </c>
      <c r="G104" s="62">
        <v>3.7</v>
      </c>
      <c r="H104" s="62">
        <v>3.8</v>
      </c>
      <c r="I104" s="62">
        <v>18.5</v>
      </c>
      <c r="J104" s="62">
        <v>147</v>
      </c>
      <c r="K104" s="45" t="s">
        <v>41</v>
      </c>
      <c r="L104" s="61">
        <v>10.46</v>
      </c>
    </row>
    <row r="105" spans="1:12" x14ac:dyDescent="0.25">
      <c r="A105" s="21"/>
      <c r="B105" s="22"/>
      <c r="C105" s="23"/>
      <c r="D105" s="26" t="s">
        <v>26</v>
      </c>
      <c r="E105" s="47" t="s">
        <v>44</v>
      </c>
      <c r="F105" s="45">
        <v>60</v>
      </c>
      <c r="G105" s="62">
        <v>9.27</v>
      </c>
      <c r="H105" s="62">
        <v>8.4499999999999993</v>
      </c>
      <c r="I105" s="62">
        <v>21.5</v>
      </c>
      <c r="J105" s="62">
        <v>146</v>
      </c>
      <c r="K105" s="45" t="s">
        <v>40</v>
      </c>
      <c r="L105" s="61">
        <v>14.2</v>
      </c>
    </row>
    <row r="106" spans="1:12" x14ac:dyDescent="0.25">
      <c r="A106" s="21"/>
      <c r="B106" s="22"/>
      <c r="C106" s="23"/>
      <c r="D106" s="24" t="s">
        <v>58</v>
      </c>
      <c r="E106" s="48" t="s">
        <v>124</v>
      </c>
      <c r="F106" s="71">
        <v>30</v>
      </c>
      <c r="G106" s="61">
        <v>4.25</v>
      </c>
      <c r="H106" s="61">
        <v>5.94</v>
      </c>
      <c r="I106" s="61">
        <v>22</v>
      </c>
      <c r="J106" s="61">
        <v>125</v>
      </c>
      <c r="K106" s="45" t="s">
        <v>42</v>
      </c>
      <c r="L106" s="61">
        <v>20.97</v>
      </c>
    </row>
    <row r="107" spans="1:12" x14ac:dyDescent="0.25">
      <c r="A107" s="21"/>
      <c r="B107" s="22"/>
      <c r="C107" s="23"/>
      <c r="D107" s="24"/>
      <c r="E107" s="25"/>
      <c r="F107" s="71"/>
      <c r="G107" s="71"/>
      <c r="H107" s="71"/>
      <c r="I107" s="71"/>
      <c r="J107" s="71"/>
      <c r="K107" s="80"/>
      <c r="L107" s="71"/>
    </row>
    <row r="108" spans="1:12" x14ac:dyDescent="0.25">
      <c r="A108" s="21"/>
      <c r="B108" s="22"/>
      <c r="C108" s="23"/>
      <c r="D108" s="24"/>
      <c r="E108" s="25"/>
      <c r="F108" s="71"/>
      <c r="G108" s="71"/>
      <c r="H108" s="71"/>
      <c r="I108" s="71"/>
      <c r="J108" s="71"/>
      <c r="K108" s="80"/>
      <c r="L108" s="71"/>
    </row>
    <row r="109" spans="1:12" x14ac:dyDescent="0.25">
      <c r="A109" s="27"/>
      <c r="B109" s="28"/>
      <c r="C109" s="29"/>
      <c r="D109" s="30" t="s">
        <v>28</v>
      </c>
      <c r="E109" s="31"/>
      <c r="F109" s="81">
        <f>SUM(F102:F108)</f>
        <v>490</v>
      </c>
      <c r="G109" s="81">
        <f t="shared" ref="G109:J109" si="17">SUM(G102:G108)</f>
        <v>23.5</v>
      </c>
      <c r="H109" s="81">
        <f t="shared" si="17"/>
        <v>25.69</v>
      </c>
      <c r="I109" s="81">
        <f t="shared" si="17"/>
        <v>99</v>
      </c>
      <c r="J109" s="81">
        <f t="shared" si="17"/>
        <v>680</v>
      </c>
      <c r="K109" s="86"/>
      <c r="L109" s="81">
        <f t="shared" ref="L109" si="18">SUM(L102:L108)</f>
        <v>67</v>
      </c>
    </row>
    <row r="110" spans="1:12" x14ac:dyDescent="0.25">
      <c r="A110" s="32">
        <f>A102</f>
        <v>2</v>
      </c>
      <c r="B110" s="33">
        <f>B102</f>
        <v>1</v>
      </c>
      <c r="C110" s="34" t="s">
        <v>29</v>
      </c>
      <c r="D110" s="26" t="s">
        <v>30</v>
      </c>
      <c r="E110" s="56" t="s">
        <v>81</v>
      </c>
      <c r="F110" s="91">
        <v>60</v>
      </c>
      <c r="G110" s="45">
        <v>1.1000000000000001</v>
      </c>
      <c r="H110" s="45">
        <v>0.2</v>
      </c>
      <c r="I110" s="45">
        <v>3.8</v>
      </c>
      <c r="J110" s="71">
        <v>24</v>
      </c>
      <c r="K110" s="45" t="s">
        <v>47</v>
      </c>
      <c r="L110" s="67">
        <v>8</v>
      </c>
    </row>
    <row r="111" spans="1:12" x14ac:dyDescent="0.25">
      <c r="A111" s="21"/>
      <c r="B111" s="22"/>
      <c r="C111" s="23"/>
      <c r="D111" s="26" t="s">
        <v>31</v>
      </c>
      <c r="E111" s="56" t="s">
        <v>120</v>
      </c>
      <c r="F111" s="71">
        <v>200</v>
      </c>
      <c r="G111" s="45">
        <v>2.62</v>
      </c>
      <c r="H111" s="45">
        <v>5.16</v>
      </c>
      <c r="I111" s="45">
        <v>10.65</v>
      </c>
      <c r="J111" s="45">
        <v>99.6</v>
      </c>
      <c r="K111" s="45" t="s">
        <v>49</v>
      </c>
      <c r="L111" s="61">
        <v>10.64</v>
      </c>
    </row>
    <row r="112" spans="1:12" x14ac:dyDescent="0.25">
      <c r="A112" s="21"/>
      <c r="B112" s="22"/>
      <c r="C112" s="23"/>
      <c r="D112" s="26" t="s">
        <v>32</v>
      </c>
      <c r="E112" s="46" t="s">
        <v>115</v>
      </c>
      <c r="F112" s="71">
        <v>100</v>
      </c>
      <c r="G112" s="72">
        <v>6.5</v>
      </c>
      <c r="H112" s="72">
        <v>9.3000000000000007</v>
      </c>
      <c r="I112" s="72">
        <v>4</v>
      </c>
      <c r="J112" s="72">
        <v>198</v>
      </c>
      <c r="K112" s="45" t="s">
        <v>114</v>
      </c>
      <c r="L112" s="61">
        <v>31.2</v>
      </c>
    </row>
    <row r="113" spans="1:12" x14ac:dyDescent="0.25">
      <c r="A113" s="21"/>
      <c r="B113" s="22"/>
      <c r="C113" s="23"/>
      <c r="D113" s="26" t="s">
        <v>33</v>
      </c>
      <c r="E113" s="46" t="s">
        <v>122</v>
      </c>
      <c r="F113" s="71">
        <v>150</v>
      </c>
      <c r="G113" s="60">
        <v>3.7</v>
      </c>
      <c r="H113" s="60">
        <v>3.6</v>
      </c>
      <c r="I113" s="60">
        <v>13.9</v>
      </c>
      <c r="J113" s="60">
        <v>68</v>
      </c>
      <c r="K113" s="45" t="s">
        <v>121</v>
      </c>
      <c r="L113" s="61">
        <v>12.14</v>
      </c>
    </row>
    <row r="114" spans="1:12" x14ac:dyDescent="0.25">
      <c r="A114" s="21"/>
      <c r="B114" s="22"/>
      <c r="C114" s="23"/>
      <c r="D114" s="57" t="s">
        <v>104</v>
      </c>
      <c r="E114" s="56" t="s">
        <v>123</v>
      </c>
      <c r="F114" s="71">
        <v>50</v>
      </c>
      <c r="G114" s="72">
        <v>0.62</v>
      </c>
      <c r="H114" s="72">
        <v>2.02</v>
      </c>
      <c r="I114" s="72">
        <v>2.94</v>
      </c>
      <c r="J114" s="72">
        <v>32.5</v>
      </c>
      <c r="K114" s="45" t="s">
        <v>100</v>
      </c>
      <c r="L114" s="45">
        <v>3.56</v>
      </c>
    </row>
    <row r="115" spans="1:12" x14ac:dyDescent="0.25">
      <c r="A115" s="21"/>
      <c r="B115" s="22"/>
      <c r="C115" s="23"/>
      <c r="D115" s="26" t="s">
        <v>34</v>
      </c>
      <c r="E115" s="46" t="s">
        <v>106</v>
      </c>
      <c r="F115" s="91">
        <v>200</v>
      </c>
      <c r="G115" s="73">
        <v>0.5</v>
      </c>
      <c r="H115" s="73">
        <v>0</v>
      </c>
      <c r="I115" s="73">
        <v>27</v>
      </c>
      <c r="J115" s="73">
        <v>110</v>
      </c>
      <c r="K115" s="61" t="s">
        <v>105</v>
      </c>
      <c r="L115" s="61">
        <v>6</v>
      </c>
    </row>
    <row r="116" spans="1:12" x14ac:dyDescent="0.25">
      <c r="A116" s="21"/>
      <c r="B116" s="22"/>
      <c r="C116" s="23"/>
      <c r="D116" s="26" t="s">
        <v>35</v>
      </c>
      <c r="E116" s="43" t="s">
        <v>59</v>
      </c>
      <c r="F116" s="91">
        <v>70</v>
      </c>
      <c r="G116" s="100">
        <v>4</v>
      </c>
      <c r="H116" s="100">
        <v>0.48</v>
      </c>
      <c r="I116" s="100">
        <v>24</v>
      </c>
      <c r="J116" s="91">
        <v>116</v>
      </c>
      <c r="K116" s="115" t="s">
        <v>53</v>
      </c>
      <c r="L116" s="75">
        <v>5.25</v>
      </c>
    </row>
    <row r="117" spans="1:12" x14ac:dyDescent="0.25">
      <c r="A117" s="21"/>
      <c r="B117" s="22"/>
      <c r="C117" s="23"/>
      <c r="D117" s="26" t="s">
        <v>27</v>
      </c>
      <c r="E117" s="48" t="s">
        <v>63</v>
      </c>
      <c r="F117" s="91">
        <v>100</v>
      </c>
      <c r="G117" s="61">
        <v>0.04</v>
      </c>
      <c r="H117" s="61">
        <v>0.04</v>
      </c>
      <c r="I117" s="61">
        <v>9.8000000000000007</v>
      </c>
      <c r="J117" s="91">
        <v>96</v>
      </c>
      <c r="K117" s="61" t="s">
        <v>42</v>
      </c>
      <c r="L117" s="61">
        <v>15.21</v>
      </c>
    </row>
    <row r="118" spans="1:12" x14ac:dyDescent="0.25">
      <c r="A118" s="21"/>
      <c r="B118" s="22"/>
      <c r="C118" s="23"/>
      <c r="D118" s="24"/>
      <c r="E118" s="25"/>
      <c r="F118" s="71"/>
      <c r="G118" s="71"/>
      <c r="H118" s="71"/>
      <c r="I118" s="71"/>
      <c r="J118" s="71"/>
      <c r="K118" s="80"/>
      <c r="L118" s="71"/>
    </row>
    <row r="119" spans="1:12" x14ac:dyDescent="0.25">
      <c r="A119" s="27"/>
      <c r="B119" s="28"/>
      <c r="C119" s="29"/>
      <c r="D119" s="30" t="s">
        <v>28</v>
      </c>
      <c r="E119" s="31"/>
      <c r="F119" s="81">
        <f>SUM(F110:F118)</f>
        <v>930</v>
      </c>
      <c r="G119" s="81">
        <f t="shared" ref="G119:J119" si="19">SUM(G110:G118)</f>
        <v>19.079999999999998</v>
      </c>
      <c r="H119" s="81">
        <f t="shared" si="19"/>
        <v>20.8</v>
      </c>
      <c r="I119" s="81">
        <f t="shared" si="19"/>
        <v>96.089999999999989</v>
      </c>
      <c r="J119" s="81">
        <f t="shared" si="19"/>
        <v>744.1</v>
      </c>
      <c r="K119" s="86"/>
      <c r="L119" s="81">
        <f t="shared" ref="L119" si="20">SUM(L110:L118)</f>
        <v>92</v>
      </c>
    </row>
    <row r="120" spans="1:12" ht="15.75" thickBot="1" x14ac:dyDescent="0.3">
      <c r="A120" s="35">
        <f>A102</f>
        <v>2</v>
      </c>
      <c r="B120" s="36">
        <f>B102</f>
        <v>1</v>
      </c>
      <c r="C120" s="128" t="s">
        <v>37</v>
      </c>
      <c r="D120" s="129"/>
      <c r="E120" s="37"/>
      <c r="F120" s="87">
        <f>F109+F119</f>
        <v>1420</v>
      </c>
      <c r="G120" s="87">
        <f t="shared" ref="G120:L120" si="21">G109+G119</f>
        <v>42.58</v>
      </c>
      <c r="H120" s="87">
        <f t="shared" si="21"/>
        <v>46.49</v>
      </c>
      <c r="I120" s="87">
        <f t="shared" si="21"/>
        <v>195.08999999999997</v>
      </c>
      <c r="J120" s="87">
        <f t="shared" si="21"/>
        <v>1424.1</v>
      </c>
      <c r="K120" s="87"/>
      <c r="L120" s="87">
        <f t="shared" si="21"/>
        <v>159</v>
      </c>
    </row>
    <row r="121" spans="1:12" x14ac:dyDescent="0.25">
      <c r="A121" s="38">
        <v>2</v>
      </c>
      <c r="B121" s="22">
        <v>2</v>
      </c>
      <c r="C121" s="19" t="s">
        <v>23</v>
      </c>
      <c r="D121" s="20" t="s">
        <v>24</v>
      </c>
      <c r="E121" s="46" t="s">
        <v>78</v>
      </c>
      <c r="F121" s="88">
        <v>140</v>
      </c>
      <c r="G121" s="45">
        <v>9.8800000000000008</v>
      </c>
      <c r="H121" s="45">
        <v>11.3</v>
      </c>
      <c r="I121" s="45">
        <v>46.3</v>
      </c>
      <c r="J121" s="88">
        <v>348</v>
      </c>
      <c r="K121" s="45" t="s">
        <v>77</v>
      </c>
      <c r="L121" s="61">
        <v>31</v>
      </c>
    </row>
    <row r="122" spans="1:12" x14ac:dyDescent="0.25">
      <c r="A122" s="38"/>
      <c r="B122" s="22"/>
      <c r="C122" s="23"/>
      <c r="D122" s="24"/>
      <c r="E122" s="25"/>
      <c r="F122" s="71"/>
      <c r="G122" s="71"/>
      <c r="H122" s="71"/>
      <c r="I122" s="71"/>
      <c r="J122" s="71"/>
      <c r="K122" s="80"/>
      <c r="L122" s="71"/>
    </row>
    <row r="123" spans="1:12" x14ac:dyDescent="0.25">
      <c r="A123" s="38"/>
      <c r="B123" s="22"/>
      <c r="C123" s="23"/>
      <c r="D123" s="26" t="s">
        <v>25</v>
      </c>
      <c r="E123" s="46" t="s">
        <v>62</v>
      </c>
      <c r="F123" s="45">
        <v>200</v>
      </c>
      <c r="G123" s="89">
        <v>1.4</v>
      </c>
      <c r="H123" s="89">
        <v>0</v>
      </c>
      <c r="I123" s="89">
        <v>29</v>
      </c>
      <c r="J123" s="71">
        <v>122</v>
      </c>
      <c r="K123" s="45" t="s">
        <v>76</v>
      </c>
      <c r="L123" s="76">
        <v>8.58</v>
      </c>
    </row>
    <row r="124" spans="1:12" x14ac:dyDescent="0.25">
      <c r="A124" s="38"/>
      <c r="B124" s="22"/>
      <c r="C124" s="23"/>
      <c r="D124" s="26" t="s">
        <v>26</v>
      </c>
      <c r="E124" s="46" t="s">
        <v>154</v>
      </c>
      <c r="F124" s="45">
        <v>70</v>
      </c>
      <c r="G124" s="45">
        <v>9.27</v>
      </c>
      <c r="H124" s="45">
        <v>8.4499999999999993</v>
      </c>
      <c r="I124" s="45">
        <v>21.5</v>
      </c>
      <c r="J124" s="71">
        <v>178</v>
      </c>
      <c r="K124" s="45" t="s">
        <v>75</v>
      </c>
      <c r="L124" s="76">
        <v>27.42</v>
      </c>
    </row>
    <row r="125" spans="1:12" x14ac:dyDescent="0.25">
      <c r="A125" s="38"/>
      <c r="B125" s="22"/>
      <c r="C125" s="23"/>
      <c r="D125" s="26" t="s">
        <v>27</v>
      </c>
      <c r="E125" s="25"/>
      <c r="F125" s="71"/>
      <c r="G125" s="71"/>
      <c r="H125" s="71"/>
      <c r="I125" s="71"/>
      <c r="J125" s="71"/>
      <c r="K125" s="80"/>
      <c r="L125" s="71"/>
    </row>
    <row r="126" spans="1:12" x14ac:dyDescent="0.25">
      <c r="A126" s="38"/>
      <c r="B126" s="22"/>
      <c r="C126" s="23"/>
      <c r="D126" s="24"/>
      <c r="E126" s="25"/>
      <c r="F126" s="71"/>
      <c r="G126" s="71"/>
      <c r="H126" s="71"/>
      <c r="I126" s="71"/>
      <c r="J126" s="71"/>
      <c r="K126" s="80"/>
      <c r="L126" s="71"/>
    </row>
    <row r="127" spans="1:12" x14ac:dyDescent="0.25">
      <c r="A127" s="38"/>
      <c r="B127" s="22"/>
      <c r="C127" s="23"/>
      <c r="D127" s="24"/>
      <c r="E127" s="25"/>
      <c r="F127" s="71"/>
      <c r="G127" s="71"/>
      <c r="H127" s="71"/>
      <c r="I127" s="71"/>
      <c r="J127" s="71"/>
      <c r="K127" s="80"/>
      <c r="L127" s="71"/>
    </row>
    <row r="128" spans="1:12" x14ac:dyDescent="0.25">
      <c r="A128" s="39"/>
      <c r="B128" s="28"/>
      <c r="C128" s="29"/>
      <c r="D128" s="30" t="s">
        <v>28</v>
      </c>
      <c r="E128" s="31"/>
      <c r="F128" s="81">
        <f>SUM(F121:F127)</f>
        <v>410</v>
      </c>
      <c r="G128" s="81">
        <f t="shared" ref="G128:J128" si="22">SUM(G121:G127)</f>
        <v>20.55</v>
      </c>
      <c r="H128" s="81">
        <f t="shared" si="22"/>
        <v>19.75</v>
      </c>
      <c r="I128" s="81">
        <f t="shared" si="22"/>
        <v>96.8</v>
      </c>
      <c r="J128" s="81">
        <f t="shared" si="22"/>
        <v>648</v>
      </c>
      <c r="K128" s="86"/>
      <c r="L128" s="81">
        <f t="shared" ref="L128" si="23">SUM(L121:L127)</f>
        <v>67</v>
      </c>
    </row>
    <row r="129" spans="1:12" x14ac:dyDescent="0.25">
      <c r="A129" s="33">
        <f>A121</f>
        <v>2</v>
      </c>
      <c r="B129" s="33">
        <f>B121</f>
        <v>2</v>
      </c>
      <c r="C129" s="34" t="s">
        <v>29</v>
      </c>
      <c r="D129" s="26" t="s">
        <v>30</v>
      </c>
      <c r="E129" s="56" t="s">
        <v>48</v>
      </c>
      <c r="F129" s="91">
        <v>60</v>
      </c>
      <c r="G129" s="91">
        <v>4.8</v>
      </c>
      <c r="H129" s="61">
        <v>0.8</v>
      </c>
      <c r="I129" s="61">
        <v>0.1</v>
      </c>
      <c r="J129" s="61">
        <v>2.5</v>
      </c>
      <c r="K129" s="97" t="s">
        <v>47</v>
      </c>
      <c r="L129" s="61">
        <v>8</v>
      </c>
    </row>
    <row r="130" spans="1:12" x14ac:dyDescent="0.25">
      <c r="A130" s="38"/>
      <c r="B130" s="22"/>
      <c r="C130" s="23"/>
      <c r="D130" s="26" t="s">
        <v>31</v>
      </c>
      <c r="E130" s="56" t="s">
        <v>126</v>
      </c>
      <c r="F130" s="71">
        <v>200</v>
      </c>
      <c r="G130" s="45">
        <v>2.62</v>
      </c>
      <c r="H130" s="45">
        <v>5.16</v>
      </c>
      <c r="I130" s="45">
        <v>10.65</v>
      </c>
      <c r="J130" s="45">
        <v>99.6</v>
      </c>
      <c r="K130" s="45" t="s">
        <v>125</v>
      </c>
      <c r="L130" s="61">
        <v>17.52</v>
      </c>
    </row>
    <row r="131" spans="1:12" x14ac:dyDescent="0.25">
      <c r="A131" s="38"/>
      <c r="B131" s="22"/>
      <c r="C131" s="23"/>
      <c r="D131" s="26" t="s">
        <v>32</v>
      </c>
      <c r="E131" s="56" t="s">
        <v>128</v>
      </c>
      <c r="F131" s="71">
        <v>100</v>
      </c>
      <c r="G131" s="72">
        <v>8.1</v>
      </c>
      <c r="H131" s="72">
        <v>9.02</v>
      </c>
      <c r="I131" s="72">
        <v>11.36</v>
      </c>
      <c r="J131" s="72">
        <v>165.2</v>
      </c>
      <c r="K131" s="72" t="s">
        <v>127</v>
      </c>
      <c r="L131" s="61">
        <v>32.340000000000003</v>
      </c>
    </row>
    <row r="132" spans="1:12" x14ac:dyDescent="0.25">
      <c r="A132" s="38"/>
      <c r="B132" s="22"/>
      <c r="C132" s="23"/>
      <c r="D132" s="26" t="s">
        <v>33</v>
      </c>
      <c r="E132" s="46" t="s">
        <v>65</v>
      </c>
      <c r="F132" s="45">
        <v>150</v>
      </c>
      <c r="G132" s="45">
        <v>4.5199999999999996</v>
      </c>
      <c r="H132" s="45">
        <v>6.89</v>
      </c>
      <c r="I132" s="45">
        <v>34.65</v>
      </c>
      <c r="J132" s="91">
        <v>236.52</v>
      </c>
      <c r="K132" s="45" t="s">
        <v>70</v>
      </c>
      <c r="L132" s="61">
        <v>13.64</v>
      </c>
    </row>
    <row r="133" spans="1:12" x14ac:dyDescent="0.25">
      <c r="A133" s="38"/>
      <c r="B133" s="22"/>
      <c r="C133" s="23"/>
      <c r="D133" s="57" t="s">
        <v>104</v>
      </c>
      <c r="E133" s="56" t="s">
        <v>101</v>
      </c>
      <c r="F133" s="91">
        <v>50</v>
      </c>
      <c r="G133" s="98">
        <v>0.62</v>
      </c>
      <c r="H133" s="98">
        <v>2.02</v>
      </c>
      <c r="I133" s="98">
        <v>2.94</v>
      </c>
      <c r="J133" s="91">
        <v>32.5</v>
      </c>
      <c r="K133" s="61" t="s">
        <v>100</v>
      </c>
      <c r="L133" s="61">
        <v>2.4500000000000002</v>
      </c>
    </row>
    <row r="134" spans="1:12" x14ac:dyDescent="0.25">
      <c r="A134" s="38"/>
      <c r="B134" s="22"/>
      <c r="C134" s="23"/>
      <c r="D134" s="26" t="s">
        <v>34</v>
      </c>
      <c r="E134" s="70" t="s">
        <v>66</v>
      </c>
      <c r="F134" s="45">
        <v>200</v>
      </c>
      <c r="G134" s="45">
        <v>0.1</v>
      </c>
      <c r="H134" s="45">
        <v>0</v>
      </c>
      <c r="I134" s="45">
        <v>15.2</v>
      </c>
      <c r="J134" s="71">
        <v>61</v>
      </c>
      <c r="K134" s="45" t="s">
        <v>69</v>
      </c>
      <c r="L134" s="71">
        <v>7.2</v>
      </c>
    </row>
    <row r="135" spans="1:12" x14ac:dyDescent="0.25">
      <c r="A135" s="38"/>
      <c r="B135" s="22"/>
      <c r="C135" s="23"/>
      <c r="D135" s="26" t="s">
        <v>35</v>
      </c>
      <c r="E135" s="43" t="s">
        <v>59</v>
      </c>
      <c r="F135" s="91">
        <v>70</v>
      </c>
      <c r="G135" s="100">
        <v>4</v>
      </c>
      <c r="H135" s="100">
        <v>0.48</v>
      </c>
      <c r="I135" s="100">
        <v>24</v>
      </c>
      <c r="J135" s="91">
        <v>116</v>
      </c>
      <c r="K135" s="115" t="s">
        <v>53</v>
      </c>
      <c r="L135" s="75">
        <v>4.55</v>
      </c>
    </row>
    <row r="136" spans="1:12" x14ac:dyDescent="0.25">
      <c r="A136" s="38"/>
      <c r="B136" s="22"/>
      <c r="C136" s="23"/>
      <c r="D136" s="24" t="s">
        <v>58</v>
      </c>
      <c r="E136" s="48" t="s">
        <v>119</v>
      </c>
      <c r="F136" s="71">
        <v>30</v>
      </c>
      <c r="G136" s="116">
        <v>4.25</v>
      </c>
      <c r="H136" s="116">
        <v>5.94</v>
      </c>
      <c r="I136" s="116">
        <v>22</v>
      </c>
      <c r="J136" s="71">
        <v>125</v>
      </c>
      <c r="K136" s="45" t="s">
        <v>42</v>
      </c>
      <c r="L136" s="71">
        <v>6.3</v>
      </c>
    </row>
    <row r="137" spans="1:12" x14ac:dyDescent="0.25">
      <c r="A137" s="38"/>
      <c r="B137" s="22"/>
      <c r="C137" s="23"/>
      <c r="D137" s="24"/>
      <c r="E137" s="25"/>
      <c r="F137" s="71"/>
      <c r="G137" s="71"/>
      <c r="H137" s="71"/>
      <c r="I137" s="71"/>
      <c r="J137" s="71"/>
      <c r="K137" s="80"/>
      <c r="L137" s="71"/>
    </row>
    <row r="138" spans="1:12" x14ac:dyDescent="0.25">
      <c r="A138" s="39"/>
      <c r="B138" s="28"/>
      <c r="C138" s="29"/>
      <c r="D138" s="30" t="s">
        <v>28</v>
      </c>
      <c r="E138" s="31"/>
      <c r="F138" s="81">
        <f>SUM(F129:F137)</f>
        <v>860</v>
      </c>
      <c r="G138" s="81">
        <f t="shared" ref="G138:J138" si="24">SUM(G129:G137)</f>
        <v>29.01</v>
      </c>
      <c r="H138" s="81">
        <f t="shared" si="24"/>
        <v>30.310000000000002</v>
      </c>
      <c r="I138" s="81">
        <f t="shared" si="24"/>
        <v>120.89999999999999</v>
      </c>
      <c r="J138" s="81">
        <f t="shared" si="24"/>
        <v>838.31999999999994</v>
      </c>
      <c r="K138" s="86"/>
      <c r="L138" s="81">
        <f t="shared" ref="L138" si="25">SUM(L129:L137)</f>
        <v>92</v>
      </c>
    </row>
    <row r="139" spans="1:12" ht="15.75" thickBot="1" x14ac:dyDescent="0.3">
      <c r="A139" s="40">
        <f>A121</f>
        <v>2</v>
      </c>
      <c r="B139" s="40">
        <f>B121</f>
        <v>2</v>
      </c>
      <c r="C139" s="128" t="s">
        <v>37</v>
      </c>
      <c r="D139" s="129"/>
      <c r="E139" s="37"/>
      <c r="F139" s="87">
        <f>F128+F138</f>
        <v>1270</v>
      </c>
      <c r="G139" s="87">
        <f t="shared" ref="G139:L139" si="26">G128+G138</f>
        <v>49.56</v>
      </c>
      <c r="H139" s="87">
        <f t="shared" si="26"/>
        <v>50.06</v>
      </c>
      <c r="I139" s="87">
        <f t="shared" si="26"/>
        <v>217.7</v>
      </c>
      <c r="J139" s="87">
        <f t="shared" si="26"/>
        <v>1486.32</v>
      </c>
      <c r="K139" s="87"/>
      <c r="L139" s="87">
        <f t="shared" si="26"/>
        <v>159</v>
      </c>
    </row>
    <row r="140" spans="1:12" x14ac:dyDescent="0.25">
      <c r="A140" s="17">
        <v>2</v>
      </c>
      <c r="B140" s="18">
        <v>3</v>
      </c>
      <c r="C140" s="19" t="s">
        <v>23</v>
      </c>
      <c r="D140" s="20" t="s">
        <v>24</v>
      </c>
      <c r="E140" s="46" t="s">
        <v>108</v>
      </c>
      <c r="F140" s="88">
        <v>200</v>
      </c>
      <c r="G140" s="45">
        <v>6.28</v>
      </c>
      <c r="H140" s="45">
        <v>7.5</v>
      </c>
      <c r="I140" s="45">
        <v>37</v>
      </c>
      <c r="J140" s="45">
        <v>262</v>
      </c>
      <c r="K140" s="45" t="s">
        <v>107</v>
      </c>
      <c r="L140" s="61">
        <v>22.01</v>
      </c>
    </row>
    <row r="141" spans="1:12" x14ac:dyDescent="0.25">
      <c r="A141" s="21"/>
      <c r="B141" s="22"/>
      <c r="C141" s="23"/>
      <c r="D141" s="24"/>
      <c r="E141" s="25"/>
      <c r="F141" s="71"/>
      <c r="G141" s="71"/>
      <c r="H141" s="71"/>
      <c r="I141" s="71"/>
      <c r="J141" s="71"/>
      <c r="K141" s="80"/>
      <c r="L141" s="71"/>
    </row>
    <row r="142" spans="1:12" x14ac:dyDescent="0.25">
      <c r="A142" s="21"/>
      <c r="B142" s="22"/>
      <c r="C142" s="23"/>
      <c r="D142" s="26" t="s">
        <v>25</v>
      </c>
      <c r="E142" s="46" t="s">
        <v>102</v>
      </c>
      <c r="F142" s="91">
        <v>200</v>
      </c>
      <c r="G142" s="61">
        <v>3.7</v>
      </c>
      <c r="H142" s="61">
        <v>3.8</v>
      </c>
      <c r="I142" s="61">
        <v>24.5</v>
      </c>
      <c r="J142" s="91">
        <v>147</v>
      </c>
      <c r="K142" s="61" t="s">
        <v>94</v>
      </c>
      <c r="L142" s="61">
        <v>9.2200000000000006</v>
      </c>
    </row>
    <row r="143" spans="1:12" x14ac:dyDescent="0.25">
      <c r="A143" s="21"/>
      <c r="B143" s="22"/>
      <c r="C143" s="23"/>
      <c r="D143" s="26" t="s">
        <v>26</v>
      </c>
      <c r="E143" s="47" t="s">
        <v>44</v>
      </c>
      <c r="F143" s="45">
        <v>60</v>
      </c>
      <c r="G143" s="62">
        <v>9.27</v>
      </c>
      <c r="H143" s="62">
        <v>8.4499999999999993</v>
      </c>
      <c r="I143" s="62">
        <v>21.5</v>
      </c>
      <c r="J143" s="62">
        <v>146</v>
      </c>
      <c r="K143" s="45" t="s">
        <v>40</v>
      </c>
      <c r="L143" s="61">
        <v>14.2</v>
      </c>
    </row>
    <row r="144" spans="1:12" x14ac:dyDescent="0.25">
      <c r="A144" s="21"/>
      <c r="B144" s="22"/>
      <c r="C144" s="23"/>
      <c r="D144" s="26" t="s">
        <v>27</v>
      </c>
      <c r="E144" s="48" t="s">
        <v>46</v>
      </c>
      <c r="F144" s="45">
        <v>100</v>
      </c>
      <c r="G144" s="63">
        <v>0.52</v>
      </c>
      <c r="H144" s="63">
        <v>0.4</v>
      </c>
      <c r="I144" s="63">
        <v>9.8000000000000007</v>
      </c>
      <c r="J144" s="63">
        <v>47</v>
      </c>
      <c r="K144" s="45" t="s">
        <v>42</v>
      </c>
      <c r="L144" s="71">
        <v>21.57</v>
      </c>
    </row>
    <row r="145" spans="1:12" x14ac:dyDescent="0.25">
      <c r="A145" s="21"/>
      <c r="B145" s="22"/>
      <c r="C145" s="23"/>
      <c r="D145" s="24"/>
      <c r="E145" s="25"/>
      <c r="F145" s="71"/>
      <c r="G145" s="71"/>
      <c r="H145" s="71"/>
      <c r="I145" s="71"/>
      <c r="J145" s="71"/>
      <c r="K145" s="80"/>
      <c r="L145" s="71"/>
    </row>
    <row r="146" spans="1:12" x14ac:dyDescent="0.25">
      <c r="A146" s="21"/>
      <c r="B146" s="22"/>
      <c r="C146" s="23"/>
      <c r="D146" s="24"/>
      <c r="E146" s="25"/>
      <c r="F146" s="71"/>
      <c r="G146" s="71"/>
      <c r="H146" s="71"/>
      <c r="I146" s="71"/>
      <c r="J146" s="71"/>
      <c r="K146" s="80"/>
      <c r="L146" s="71"/>
    </row>
    <row r="147" spans="1:12" x14ac:dyDescent="0.25">
      <c r="A147" s="27"/>
      <c r="B147" s="28"/>
      <c r="C147" s="29"/>
      <c r="D147" s="30" t="s">
        <v>28</v>
      </c>
      <c r="E147" s="31"/>
      <c r="F147" s="81">
        <f>SUM(F140:F146)</f>
        <v>560</v>
      </c>
      <c r="G147" s="81">
        <f t="shared" ref="G147:J147" si="27">SUM(G140:G146)</f>
        <v>19.77</v>
      </c>
      <c r="H147" s="81">
        <f t="shared" si="27"/>
        <v>20.149999999999999</v>
      </c>
      <c r="I147" s="81">
        <f t="shared" si="27"/>
        <v>92.8</v>
      </c>
      <c r="J147" s="81">
        <f t="shared" si="27"/>
        <v>602</v>
      </c>
      <c r="K147" s="86"/>
      <c r="L147" s="81">
        <f t="shared" ref="L147" si="28">SUM(L140:L146)</f>
        <v>67</v>
      </c>
    </row>
    <row r="148" spans="1:12" x14ac:dyDescent="0.25">
      <c r="A148" s="32">
        <f>A140</f>
        <v>2</v>
      </c>
      <c r="B148" s="33">
        <f>B140</f>
        <v>3</v>
      </c>
      <c r="C148" s="34" t="s">
        <v>29</v>
      </c>
      <c r="D148" s="26" t="s">
        <v>30</v>
      </c>
      <c r="E148" s="117" t="s">
        <v>130</v>
      </c>
      <c r="F148" s="61">
        <v>60</v>
      </c>
      <c r="G148" s="61">
        <v>1.1000000000000001</v>
      </c>
      <c r="H148" s="61">
        <v>0.2</v>
      </c>
      <c r="I148" s="61">
        <v>3.8</v>
      </c>
      <c r="J148" s="91">
        <v>24</v>
      </c>
      <c r="K148" s="61" t="s">
        <v>72</v>
      </c>
      <c r="L148" s="76">
        <v>10.42</v>
      </c>
    </row>
    <row r="149" spans="1:12" x14ac:dyDescent="0.25">
      <c r="A149" s="21"/>
      <c r="B149" s="22"/>
      <c r="C149" s="23"/>
      <c r="D149" s="26" t="s">
        <v>31</v>
      </c>
      <c r="E149" s="56" t="s">
        <v>83</v>
      </c>
      <c r="F149" s="71">
        <v>200</v>
      </c>
      <c r="G149" s="61">
        <v>3.1</v>
      </c>
      <c r="H149" s="61">
        <v>4.46</v>
      </c>
      <c r="I149" s="61">
        <v>13.12</v>
      </c>
      <c r="J149" s="91">
        <v>112.6</v>
      </c>
      <c r="K149" s="45" t="s">
        <v>82</v>
      </c>
      <c r="L149" s="49">
        <v>13.36</v>
      </c>
    </row>
    <row r="150" spans="1:12" x14ac:dyDescent="0.25">
      <c r="A150" s="21"/>
      <c r="B150" s="22"/>
      <c r="C150" s="23"/>
      <c r="D150" s="26" t="s">
        <v>32</v>
      </c>
      <c r="E150" s="69" t="s">
        <v>129</v>
      </c>
      <c r="F150" s="71">
        <v>220</v>
      </c>
      <c r="G150" s="45">
        <v>13.8</v>
      </c>
      <c r="H150" s="45">
        <v>14.4</v>
      </c>
      <c r="I150" s="45">
        <v>15.9</v>
      </c>
      <c r="J150" s="45">
        <v>296</v>
      </c>
      <c r="K150" s="45" t="s">
        <v>84</v>
      </c>
      <c r="L150" s="71">
        <v>37.130000000000003</v>
      </c>
    </row>
    <row r="151" spans="1:12" x14ac:dyDescent="0.25">
      <c r="A151" s="21"/>
      <c r="B151" s="22"/>
      <c r="C151" s="23"/>
      <c r="D151" s="26" t="s">
        <v>33</v>
      </c>
      <c r="E151" s="25"/>
      <c r="F151" s="71"/>
      <c r="G151" s="71"/>
      <c r="H151" s="71"/>
      <c r="I151" s="71"/>
      <c r="J151" s="71"/>
      <c r="K151" s="80"/>
      <c r="L151" s="71"/>
    </row>
    <row r="152" spans="1:12" x14ac:dyDescent="0.25">
      <c r="A152" s="21"/>
      <c r="B152" s="22"/>
      <c r="C152" s="23"/>
      <c r="D152" s="26" t="s">
        <v>34</v>
      </c>
      <c r="E152" s="46" t="s">
        <v>57</v>
      </c>
      <c r="F152" s="71">
        <v>200</v>
      </c>
      <c r="G152" s="45">
        <v>0.7</v>
      </c>
      <c r="H152" s="45">
        <v>0.3</v>
      </c>
      <c r="I152" s="45">
        <v>22.8</v>
      </c>
      <c r="J152" s="45">
        <v>97</v>
      </c>
      <c r="K152" s="55" t="s">
        <v>56</v>
      </c>
      <c r="L152" s="71">
        <v>9.6</v>
      </c>
    </row>
    <row r="153" spans="1:12" x14ac:dyDescent="0.25">
      <c r="A153" s="21"/>
      <c r="B153" s="22"/>
      <c r="C153" s="23"/>
      <c r="D153" s="26" t="s">
        <v>35</v>
      </c>
      <c r="E153" s="43" t="s">
        <v>59</v>
      </c>
      <c r="F153" s="91">
        <v>70</v>
      </c>
      <c r="G153" s="100">
        <v>4</v>
      </c>
      <c r="H153" s="100">
        <v>0.48</v>
      </c>
      <c r="I153" s="100">
        <v>24</v>
      </c>
      <c r="J153" s="91">
        <v>116</v>
      </c>
      <c r="K153" s="115" t="s">
        <v>53</v>
      </c>
      <c r="L153" s="75">
        <v>4.55</v>
      </c>
    </row>
    <row r="154" spans="1:12" x14ac:dyDescent="0.25">
      <c r="A154" s="21"/>
      <c r="B154" s="22"/>
      <c r="C154" s="23"/>
      <c r="D154" s="24" t="s">
        <v>58</v>
      </c>
      <c r="E154" s="48" t="s">
        <v>124</v>
      </c>
      <c r="F154" s="71">
        <v>30</v>
      </c>
      <c r="G154" s="61">
        <v>4.25</v>
      </c>
      <c r="H154" s="61">
        <v>5.94</v>
      </c>
      <c r="I154" s="61">
        <v>22</v>
      </c>
      <c r="J154" s="61">
        <v>125</v>
      </c>
      <c r="K154" s="45" t="s">
        <v>42</v>
      </c>
      <c r="L154" s="61">
        <v>16.940000000000001</v>
      </c>
    </row>
    <row r="155" spans="1:12" x14ac:dyDescent="0.25">
      <c r="A155" s="21"/>
      <c r="B155" s="22"/>
      <c r="C155" s="23"/>
      <c r="D155" s="24"/>
      <c r="E155" s="25"/>
      <c r="F155" s="71"/>
      <c r="G155" s="71"/>
      <c r="H155" s="71"/>
      <c r="I155" s="71"/>
      <c r="J155" s="71"/>
      <c r="K155" s="80"/>
      <c r="L155" s="71"/>
    </row>
    <row r="156" spans="1:12" x14ac:dyDescent="0.25">
      <c r="A156" s="21"/>
      <c r="B156" s="22"/>
      <c r="C156" s="23"/>
      <c r="D156" s="24"/>
      <c r="E156" s="25"/>
      <c r="F156" s="71"/>
      <c r="G156" s="71"/>
      <c r="H156" s="71"/>
      <c r="I156" s="71"/>
      <c r="J156" s="71"/>
      <c r="K156" s="80"/>
      <c r="L156" s="71"/>
    </row>
    <row r="157" spans="1:12" x14ac:dyDescent="0.25">
      <c r="A157" s="27"/>
      <c r="B157" s="28"/>
      <c r="C157" s="29"/>
      <c r="D157" s="30" t="s">
        <v>28</v>
      </c>
      <c r="E157" s="31"/>
      <c r="F157" s="81">
        <f>SUM(F148:F156)</f>
        <v>780</v>
      </c>
      <c r="G157" s="81">
        <f t="shared" ref="G157:J157" si="29">SUM(G148:G156)</f>
        <v>26.95</v>
      </c>
      <c r="H157" s="81">
        <f t="shared" si="29"/>
        <v>25.780000000000005</v>
      </c>
      <c r="I157" s="81">
        <f t="shared" si="29"/>
        <v>101.62</v>
      </c>
      <c r="J157" s="81">
        <f t="shared" si="29"/>
        <v>770.6</v>
      </c>
      <c r="K157" s="86"/>
      <c r="L157" s="81">
        <f t="shared" ref="L157" si="30">SUM(L148:L156)</f>
        <v>92</v>
      </c>
    </row>
    <row r="158" spans="1:12" ht="15.75" thickBot="1" x14ac:dyDescent="0.3">
      <c r="A158" s="35">
        <f>A140</f>
        <v>2</v>
      </c>
      <c r="B158" s="36">
        <f>B140</f>
        <v>3</v>
      </c>
      <c r="C158" s="128" t="s">
        <v>37</v>
      </c>
      <c r="D158" s="129"/>
      <c r="E158" s="37"/>
      <c r="F158" s="87">
        <f>F147+F157</f>
        <v>1340</v>
      </c>
      <c r="G158" s="87">
        <f t="shared" ref="G158:L158" si="31">G147+G157</f>
        <v>46.72</v>
      </c>
      <c r="H158" s="87">
        <f t="shared" si="31"/>
        <v>45.930000000000007</v>
      </c>
      <c r="I158" s="87">
        <f t="shared" si="31"/>
        <v>194.42000000000002</v>
      </c>
      <c r="J158" s="87">
        <f t="shared" si="31"/>
        <v>1372.6</v>
      </c>
      <c r="K158" s="87"/>
      <c r="L158" s="87">
        <f t="shared" si="31"/>
        <v>159</v>
      </c>
    </row>
    <row r="159" spans="1:12" x14ac:dyDescent="0.25">
      <c r="A159" s="17">
        <v>2</v>
      </c>
      <c r="B159" s="18">
        <v>4</v>
      </c>
      <c r="C159" s="19" t="s">
        <v>23</v>
      </c>
      <c r="D159" s="20" t="s">
        <v>24</v>
      </c>
      <c r="E159" s="56" t="s">
        <v>132</v>
      </c>
      <c r="F159" s="88">
        <v>200</v>
      </c>
      <c r="G159" s="45">
        <v>6.28</v>
      </c>
      <c r="H159" s="45">
        <v>7.5</v>
      </c>
      <c r="I159" s="45">
        <v>37</v>
      </c>
      <c r="J159" s="45">
        <v>262</v>
      </c>
      <c r="K159" s="45" t="s">
        <v>131</v>
      </c>
      <c r="L159" s="45">
        <v>21.41</v>
      </c>
    </row>
    <row r="160" spans="1:12" x14ac:dyDescent="0.25">
      <c r="A160" s="21"/>
      <c r="B160" s="22"/>
      <c r="C160" s="23"/>
      <c r="D160" s="24"/>
      <c r="E160" s="25"/>
      <c r="F160" s="71"/>
      <c r="G160" s="71"/>
      <c r="H160" s="71"/>
      <c r="I160" s="71"/>
      <c r="J160" s="71"/>
      <c r="K160" s="80"/>
      <c r="L160" s="71"/>
    </row>
    <row r="161" spans="1:12" x14ac:dyDescent="0.25">
      <c r="A161" s="21"/>
      <c r="B161" s="22"/>
      <c r="C161" s="23"/>
      <c r="D161" s="26" t="s">
        <v>25</v>
      </c>
      <c r="E161" s="46" t="s">
        <v>110</v>
      </c>
      <c r="F161" s="71">
        <v>200</v>
      </c>
      <c r="G161" s="45">
        <v>1.5</v>
      </c>
      <c r="H161" s="45">
        <v>1.3</v>
      </c>
      <c r="I161" s="45">
        <v>15.9</v>
      </c>
      <c r="J161" s="45">
        <v>81</v>
      </c>
      <c r="K161" s="45" t="s">
        <v>109</v>
      </c>
      <c r="L161" s="61">
        <v>11.02</v>
      </c>
    </row>
    <row r="162" spans="1:12" x14ac:dyDescent="0.25">
      <c r="A162" s="21"/>
      <c r="B162" s="22"/>
      <c r="C162" s="23"/>
      <c r="D162" s="26" t="s">
        <v>26</v>
      </c>
      <c r="E162" s="47" t="s">
        <v>134</v>
      </c>
      <c r="F162" s="71">
        <v>70</v>
      </c>
      <c r="G162" s="45">
        <v>12.52</v>
      </c>
      <c r="H162" s="45">
        <v>11.7</v>
      </c>
      <c r="I162" s="45">
        <v>34.200000000000003</v>
      </c>
      <c r="J162" s="45">
        <v>269</v>
      </c>
      <c r="K162" s="45" t="s">
        <v>133</v>
      </c>
      <c r="L162" s="61">
        <v>13.9</v>
      </c>
    </row>
    <row r="163" spans="1:12" x14ac:dyDescent="0.25">
      <c r="A163" s="21"/>
      <c r="B163" s="22"/>
      <c r="C163" s="23"/>
      <c r="D163" s="26" t="s">
        <v>27</v>
      </c>
      <c r="E163" s="48" t="s">
        <v>63</v>
      </c>
      <c r="F163" s="91">
        <v>100</v>
      </c>
      <c r="G163" s="61">
        <v>0.04</v>
      </c>
      <c r="H163" s="61">
        <v>0.04</v>
      </c>
      <c r="I163" s="61">
        <v>9.8000000000000007</v>
      </c>
      <c r="J163" s="91">
        <v>96</v>
      </c>
      <c r="K163" s="61" t="s">
        <v>42</v>
      </c>
      <c r="L163" s="73">
        <v>20.67</v>
      </c>
    </row>
    <row r="164" spans="1:12" x14ac:dyDescent="0.25">
      <c r="A164" s="21"/>
      <c r="B164" s="22"/>
      <c r="C164" s="23"/>
      <c r="D164" s="24"/>
      <c r="E164" s="25"/>
      <c r="F164" s="71"/>
      <c r="G164" s="71"/>
      <c r="H164" s="71"/>
      <c r="I164" s="71"/>
      <c r="J164" s="71"/>
      <c r="K164" s="80"/>
      <c r="L164" s="71"/>
    </row>
    <row r="165" spans="1:12" x14ac:dyDescent="0.25">
      <c r="A165" s="21"/>
      <c r="B165" s="22"/>
      <c r="C165" s="23"/>
      <c r="D165" s="24"/>
      <c r="E165" s="25"/>
      <c r="F165" s="71"/>
      <c r="G165" s="71"/>
      <c r="H165" s="71"/>
      <c r="I165" s="71"/>
      <c r="J165" s="71"/>
      <c r="K165" s="80"/>
      <c r="L165" s="71"/>
    </row>
    <row r="166" spans="1:12" x14ac:dyDescent="0.25">
      <c r="A166" s="27"/>
      <c r="B166" s="28"/>
      <c r="C166" s="29"/>
      <c r="D166" s="30" t="s">
        <v>28</v>
      </c>
      <c r="E166" s="31"/>
      <c r="F166" s="81">
        <f>SUM(F159:F165)</f>
        <v>570</v>
      </c>
      <c r="G166" s="81">
        <f t="shared" ref="G166:J166" si="32">SUM(G159:G165)</f>
        <v>20.34</v>
      </c>
      <c r="H166" s="81">
        <f t="shared" si="32"/>
        <v>20.54</v>
      </c>
      <c r="I166" s="81">
        <f t="shared" si="32"/>
        <v>96.899999999999991</v>
      </c>
      <c r="J166" s="81">
        <f t="shared" si="32"/>
        <v>708</v>
      </c>
      <c r="K166" s="86"/>
      <c r="L166" s="81">
        <f t="shared" ref="L166" si="33">SUM(L159:L165)</f>
        <v>67</v>
      </c>
    </row>
    <row r="167" spans="1:12" x14ac:dyDescent="0.25">
      <c r="A167" s="32">
        <f>A159</f>
        <v>2</v>
      </c>
      <c r="B167" s="33">
        <f>B159</f>
        <v>4</v>
      </c>
      <c r="C167" s="34" t="s">
        <v>29</v>
      </c>
      <c r="D167" s="26" t="s">
        <v>30</v>
      </c>
      <c r="E167" s="56" t="s">
        <v>81</v>
      </c>
      <c r="F167" s="91">
        <v>60</v>
      </c>
      <c r="G167" s="45">
        <v>1.1000000000000001</v>
      </c>
      <c r="H167" s="45">
        <v>0.2</v>
      </c>
      <c r="I167" s="45">
        <v>3.8</v>
      </c>
      <c r="J167" s="71">
        <v>24</v>
      </c>
      <c r="K167" s="45" t="s">
        <v>47</v>
      </c>
      <c r="L167" s="67">
        <v>9</v>
      </c>
    </row>
    <row r="168" spans="1:12" x14ac:dyDescent="0.25">
      <c r="A168" s="21"/>
      <c r="B168" s="22"/>
      <c r="C168" s="23"/>
      <c r="D168" s="26" t="s">
        <v>31</v>
      </c>
      <c r="E168" s="77" t="s">
        <v>136</v>
      </c>
      <c r="F168" s="45">
        <v>200</v>
      </c>
      <c r="G168" s="45">
        <v>3.1</v>
      </c>
      <c r="H168" s="45">
        <v>4.46</v>
      </c>
      <c r="I168" s="45">
        <v>13.12</v>
      </c>
      <c r="J168" s="45">
        <v>112.6</v>
      </c>
      <c r="K168" s="45" t="s">
        <v>135</v>
      </c>
      <c r="L168" s="76">
        <v>14.34</v>
      </c>
    </row>
    <row r="169" spans="1:12" x14ac:dyDescent="0.25">
      <c r="A169" s="21"/>
      <c r="B169" s="22"/>
      <c r="C169" s="23"/>
      <c r="D169" s="26" t="s">
        <v>32</v>
      </c>
      <c r="E169" s="69" t="s">
        <v>103</v>
      </c>
      <c r="F169" s="91">
        <v>100</v>
      </c>
      <c r="G169" s="98">
        <v>12.33</v>
      </c>
      <c r="H169" s="98">
        <v>15.22</v>
      </c>
      <c r="I169" s="98">
        <v>17.3</v>
      </c>
      <c r="J169" s="91">
        <v>226</v>
      </c>
      <c r="K169" s="61" t="s">
        <v>99</v>
      </c>
      <c r="L169" s="61">
        <v>32.82</v>
      </c>
    </row>
    <row r="170" spans="1:12" x14ac:dyDescent="0.25">
      <c r="A170" s="21"/>
      <c r="B170" s="22"/>
      <c r="C170" s="23"/>
      <c r="D170" s="26" t="s">
        <v>33</v>
      </c>
      <c r="E170" s="46" t="s">
        <v>98</v>
      </c>
      <c r="F170" s="91">
        <v>150</v>
      </c>
      <c r="G170" s="61">
        <v>6.6</v>
      </c>
      <c r="H170" s="61">
        <v>0.8</v>
      </c>
      <c r="I170" s="61">
        <v>49.2</v>
      </c>
      <c r="J170" s="91">
        <v>176</v>
      </c>
      <c r="K170" s="61" t="s">
        <v>97</v>
      </c>
      <c r="L170" s="76">
        <v>9.14</v>
      </c>
    </row>
    <row r="171" spans="1:12" x14ac:dyDescent="0.25">
      <c r="A171" s="21"/>
      <c r="B171" s="22"/>
      <c r="C171" s="23"/>
      <c r="D171" s="57" t="s">
        <v>104</v>
      </c>
      <c r="E171" s="56" t="s">
        <v>101</v>
      </c>
      <c r="F171" s="91">
        <v>50</v>
      </c>
      <c r="G171" s="98">
        <v>0.62</v>
      </c>
      <c r="H171" s="98">
        <v>2.02</v>
      </c>
      <c r="I171" s="98">
        <v>2.94</v>
      </c>
      <c r="J171" s="91">
        <v>32.5</v>
      </c>
      <c r="K171" s="61" t="s">
        <v>100</v>
      </c>
      <c r="L171" s="61">
        <v>2.4500000000000002</v>
      </c>
    </row>
    <row r="172" spans="1:12" x14ac:dyDescent="0.25">
      <c r="A172" s="21"/>
      <c r="B172" s="22"/>
      <c r="C172" s="23"/>
      <c r="D172" s="26" t="s">
        <v>34</v>
      </c>
      <c r="E172" s="46" t="s">
        <v>106</v>
      </c>
      <c r="F172" s="91">
        <v>200</v>
      </c>
      <c r="G172" s="73">
        <v>0.5</v>
      </c>
      <c r="H172" s="73">
        <v>0</v>
      </c>
      <c r="I172" s="73">
        <v>27</v>
      </c>
      <c r="J172" s="73">
        <v>110</v>
      </c>
      <c r="K172" s="61" t="s">
        <v>105</v>
      </c>
      <c r="L172" s="61">
        <v>6</v>
      </c>
    </row>
    <row r="173" spans="1:12" x14ac:dyDescent="0.25">
      <c r="A173" s="21"/>
      <c r="B173" s="22"/>
      <c r="C173" s="23"/>
      <c r="D173" s="26" t="s">
        <v>35</v>
      </c>
      <c r="E173" s="43" t="s">
        <v>59</v>
      </c>
      <c r="F173" s="91">
        <v>70</v>
      </c>
      <c r="G173" s="100">
        <v>4</v>
      </c>
      <c r="H173" s="100">
        <v>0.48</v>
      </c>
      <c r="I173" s="100">
        <v>24</v>
      </c>
      <c r="J173" s="91">
        <v>116</v>
      </c>
      <c r="K173" s="115" t="s">
        <v>53</v>
      </c>
      <c r="L173" s="75">
        <v>5.25</v>
      </c>
    </row>
    <row r="174" spans="1:12" x14ac:dyDescent="0.25">
      <c r="A174" s="21"/>
      <c r="B174" s="22"/>
      <c r="C174" s="23"/>
      <c r="D174" s="24" t="s">
        <v>58</v>
      </c>
      <c r="E174" s="48" t="s">
        <v>124</v>
      </c>
      <c r="F174" s="71">
        <v>20</v>
      </c>
      <c r="G174" s="61">
        <v>4.25</v>
      </c>
      <c r="H174" s="61">
        <v>5.94</v>
      </c>
      <c r="I174" s="61">
        <v>22</v>
      </c>
      <c r="J174" s="61">
        <v>125</v>
      </c>
      <c r="K174" s="45" t="s">
        <v>42</v>
      </c>
      <c r="L174" s="61">
        <v>13</v>
      </c>
    </row>
    <row r="175" spans="1:12" x14ac:dyDescent="0.25">
      <c r="A175" s="21"/>
      <c r="B175" s="22"/>
      <c r="C175" s="23"/>
      <c r="D175" s="24"/>
      <c r="E175" s="25"/>
      <c r="F175" s="71"/>
      <c r="G175" s="71"/>
      <c r="H175" s="71"/>
      <c r="I175" s="71"/>
      <c r="J175" s="71"/>
      <c r="K175" s="80"/>
      <c r="L175" s="71"/>
    </row>
    <row r="176" spans="1:12" x14ac:dyDescent="0.25">
      <c r="A176" s="27"/>
      <c r="B176" s="28"/>
      <c r="C176" s="29"/>
      <c r="D176" s="30" t="s">
        <v>28</v>
      </c>
      <c r="E176" s="31"/>
      <c r="F176" s="81">
        <f>SUM(F167:F175)</f>
        <v>850</v>
      </c>
      <c r="G176" s="81">
        <f t="shared" ref="G176:J176" si="34">SUM(G167:G175)</f>
        <v>32.5</v>
      </c>
      <c r="H176" s="81">
        <f t="shared" si="34"/>
        <v>29.120000000000005</v>
      </c>
      <c r="I176" s="81">
        <f t="shared" si="34"/>
        <v>159.36000000000001</v>
      </c>
      <c r="J176" s="81">
        <f t="shared" si="34"/>
        <v>922.1</v>
      </c>
      <c r="K176" s="86"/>
      <c r="L176" s="81">
        <f t="shared" ref="L176" si="35">SUM(L167:L175)</f>
        <v>92</v>
      </c>
    </row>
    <row r="177" spans="1:12" ht="15.75" thickBot="1" x14ac:dyDescent="0.3">
      <c r="A177" s="35">
        <f>A159</f>
        <v>2</v>
      </c>
      <c r="B177" s="36">
        <f>B159</f>
        <v>4</v>
      </c>
      <c r="C177" s="128" t="s">
        <v>37</v>
      </c>
      <c r="D177" s="129"/>
      <c r="E177" s="37"/>
      <c r="F177" s="87">
        <f>F166+F176</f>
        <v>1420</v>
      </c>
      <c r="G177" s="87">
        <f t="shared" ref="G177:L177" si="36">G166+G176</f>
        <v>52.84</v>
      </c>
      <c r="H177" s="87">
        <f t="shared" si="36"/>
        <v>49.660000000000004</v>
      </c>
      <c r="I177" s="87">
        <f t="shared" si="36"/>
        <v>256.26</v>
      </c>
      <c r="J177" s="87">
        <f t="shared" si="36"/>
        <v>1630.1</v>
      </c>
      <c r="K177" s="87"/>
      <c r="L177" s="87">
        <f t="shared" si="36"/>
        <v>159</v>
      </c>
    </row>
    <row r="178" spans="1:12" x14ac:dyDescent="0.25">
      <c r="A178" s="17">
        <v>2</v>
      </c>
      <c r="B178" s="18">
        <v>5</v>
      </c>
      <c r="C178" s="19" t="s">
        <v>23</v>
      </c>
      <c r="D178" s="20" t="s">
        <v>24</v>
      </c>
      <c r="E178" s="46" t="s">
        <v>60</v>
      </c>
      <c r="F178" s="45">
        <v>200</v>
      </c>
      <c r="G178" s="45">
        <v>6.35</v>
      </c>
      <c r="H178" s="45">
        <v>10.050000000000001</v>
      </c>
      <c r="I178" s="45">
        <v>36.5</v>
      </c>
      <c r="J178" s="88">
        <v>280</v>
      </c>
      <c r="K178" s="45" t="s">
        <v>74</v>
      </c>
      <c r="L178" s="76">
        <v>21.16</v>
      </c>
    </row>
    <row r="179" spans="1:12" x14ac:dyDescent="0.25">
      <c r="A179" s="21"/>
      <c r="B179" s="22"/>
      <c r="C179" s="23"/>
      <c r="D179" s="24"/>
      <c r="E179" s="25"/>
      <c r="F179" s="71"/>
      <c r="G179" s="71"/>
      <c r="H179" s="71"/>
      <c r="I179" s="71"/>
      <c r="J179" s="71"/>
      <c r="K179" s="80"/>
      <c r="L179" s="71"/>
    </row>
    <row r="180" spans="1:12" x14ac:dyDescent="0.25">
      <c r="A180" s="21"/>
      <c r="B180" s="22"/>
      <c r="C180" s="23"/>
      <c r="D180" s="26" t="s">
        <v>25</v>
      </c>
      <c r="E180" s="46" t="s">
        <v>102</v>
      </c>
      <c r="F180" s="91">
        <v>200</v>
      </c>
      <c r="G180" s="61">
        <v>3.7</v>
      </c>
      <c r="H180" s="61">
        <v>3.8</v>
      </c>
      <c r="I180" s="61">
        <v>24.5</v>
      </c>
      <c r="J180" s="91">
        <v>147</v>
      </c>
      <c r="K180" s="61" t="s">
        <v>94</v>
      </c>
      <c r="L180" s="61">
        <v>9.2200000000000006</v>
      </c>
    </row>
    <row r="181" spans="1:12" x14ac:dyDescent="0.25">
      <c r="A181" s="21"/>
      <c r="B181" s="22"/>
      <c r="C181" s="23"/>
      <c r="D181" s="26" t="s">
        <v>26</v>
      </c>
      <c r="E181" s="47" t="s">
        <v>134</v>
      </c>
      <c r="F181" s="71">
        <v>70</v>
      </c>
      <c r="G181" s="45">
        <v>12.52</v>
      </c>
      <c r="H181" s="45">
        <v>11.7</v>
      </c>
      <c r="I181" s="45">
        <v>34.200000000000003</v>
      </c>
      <c r="J181" s="45">
        <v>269</v>
      </c>
      <c r="K181" s="45" t="s">
        <v>133</v>
      </c>
      <c r="L181" s="61">
        <v>14.69</v>
      </c>
    </row>
    <row r="182" spans="1:12" x14ac:dyDescent="0.25">
      <c r="A182" s="21"/>
      <c r="B182" s="22"/>
      <c r="C182" s="23"/>
      <c r="D182" s="26" t="s">
        <v>27</v>
      </c>
      <c r="E182" s="48" t="s">
        <v>46</v>
      </c>
      <c r="F182" s="45">
        <v>100</v>
      </c>
      <c r="G182" s="63">
        <v>0.52</v>
      </c>
      <c r="H182" s="63">
        <v>0.4</v>
      </c>
      <c r="I182" s="63">
        <v>9.8000000000000007</v>
      </c>
      <c r="J182" s="63">
        <v>47</v>
      </c>
      <c r="K182" s="45" t="s">
        <v>42</v>
      </c>
      <c r="L182" s="61">
        <v>21.93</v>
      </c>
    </row>
    <row r="183" spans="1:12" x14ac:dyDescent="0.25">
      <c r="A183" s="21"/>
      <c r="B183" s="22"/>
      <c r="C183" s="23"/>
      <c r="D183" s="24"/>
      <c r="E183" s="25"/>
      <c r="F183" s="71"/>
      <c r="G183" s="71"/>
      <c r="H183" s="71"/>
      <c r="I183" s="71"/>
      <c r="J183" s="71"/>
      <c r="K183" s="80"/>
      <c r="L183" s="71"/>
    </row>
    <row r="184" spans="1:12" x14ac:dyDescent="0.25">
      <c r="A184" s="21"/>
      <c r="B184" s="22"/>
      <c r="C184" s="23"/>
      <c r="D184" s="24"/>
      <c r="E184" s="25"/>
      <c r="F184" s="71"/>
      <c r="G184" s="71"/>
      <c r="H184" s="71"/>
      <c r="I184" s="71"/>
      <c r="J184" s="71"/>
      <c r="K184" s="80"/>
      <c r="L184" s="71"/>
    </row>
    <row r="185" spans="1:12" x14ac:dyDescent="0.25">
      <c r="A185" s="27"/>
      <c r="B185" s="28"/>
      <c r="C185" s="29"/>
      <c r="D185" s="30" t="s">
        <v>28</v>
      </c>
      <c r="E185" s="31"/>
      <c r="F185" s="81">
        <f>SUM(F178:F184)</f>
        <v>570</v>
      </c>
      <c r="G185" s="81">
        <f t="shared" ref="G185:J185" si="37">SUM(G178:G184)</f>
        <v>23.09</v>
      </c>
      <c r="H185" s="81">
        <f t="shared" si="37"/>
        <v>25.95</v>
      </c>
      <c r="I185" s="81">
        <f t="shared" si="37"/>
        <v>105</v>
      </c>
      <c r="J185" s="81">
        <f t="shared" si="37"/>
        <v>743</v>
      </c>
      <c r="K185" s="86"/>
      <c r="L185" s="81">
        <f t="shared" ref="L185" si="38">SUM(L178:L184)</f>
        <v>67</v>
      </c>
    </row>
    <row r="186" spans="1:12" x14ac:dyDescent="0.25">
      <c r="A186" s="32">
        <f>A178</f>
        <v>2</v>
      </c>
      <c r="B186" s="33">
        <f>B178</f>
        <v>5</v>
      </c>
      <c r="C186" s="34" t="s">
        <v>29</v>
      </c>
      <c r="D186" s="26" t="s">
        <v>30</v>
      </c>
      <c r="E186" s="69" t="s">
        <v>139</v>
      </c>
      <c r="F186" s="71">
        <v>60</v>
      </c>
      <c r="G186" s="45">
        <v>0.9</v>
      </c>
      <c r="H186" s="45">
        <v>0.65</v>
      </c>
      <c r="I186" s="45">
        <v>3.2</v>
      </c>
      <c r="J186" s="45">
        <v>14.7</v>
      </c>
      <c r="K186" s="45" t="s">
        <v>137</v>
      </c>
      <c r="L186" s="45">
        <v>8.26</v>
      </c>
    </row>
    <row r="187" spans="1:12" x14ac:dyDescent="0.25">
      <c r="A187" s="21"/>
      <c r="B187" s="22"/>
      <c r="C187" s="23"/>
      <c r="D187" s="26" t="s">
        <v>31</v>
      </c>
      <c r="E187" s="46" t="s">
        <v>112</v>
      </c>
      <c r="F187" s="45">
        <v>200</v>
      </c>
      <c r="G187" s="45">
        <v>2.85</v>
      </c>
      <c r="H187" s="45">
        <v>5.27</v>
      </c>
      <c r="I187" s="45">
        <v>16.25</v>
      </c>
      <c r="J187" s="45">
        <v>185.85</v>
      </c>
      <c r="K187" s="72" t="s">
        <v>111</v>
      </c>
      <c r="L187" s="76">
        <v>18.72</v>
      </c>
    </row>
    <row r="188" spans="1:12" x14ac:dyDescent="0.25">
      <c r="A188" s="21"/>
      <c r="B188" s="22"/>
      <c r="C188" s="23"/>
      <c r="D188" s="26" t="s">
        <v>32</v>
      </c>
      <c r="E188" s="69" t="s">
        <v>138</v>
      </c>
      <c r="F188" s="71"/>
      <c r="G188" s="72">
        <v>7.5</v>
      </c>
      <c r="H188" s="72">
        <v>8.6</v>
      </c>
      <c r="I188" s="72">
        <v>11.2</v>
      </c>
      <c r="J188" s="72">
        <v>133.19999999999999</v>
      </c>
      <c r="K188" s="45" t="s">
        <v>114</v>
      </c>
      <c r="L188" s="76">
        <v>42.77</v>
      </c>
    </row>
    <row r="189" spans="1:12" x14ac:dyDescent="0.25">
      <c r="A189" s="21"/>
      <c r="B189" s="22"/>
      <c r="C189" s="23"/>
      <c r="D189" s="26" t="s">
        <v>33</v>
      </c>
      <c r="E189" s="46" t="s">
        <v>113</v>
      </c>
      <c r="F189" s="71">
        <v>150</v>
      </c>
      <c r="G189" s="45">
        <v>3.78</v>
      </c>
      <c r="H189" s="45">
        <v>7.81</v>
      </c>
      <c r="I189" s="45">
        <v>26.5</v>
      </c>
      <c r="J189" s="45">
        <v>167.2</v>
      </c>
      <c r="K189" s="45" t="s">
        <v>84</v>
      </c>
      <c r="L189" s="76">
        <v>11.06</v>
      </c>
    </row>
    <row r="190" spans="1:12" x14ac:dyDescent="0.25">
      <c r="A190" s="21"/>
      <c r="B190" s="22"/>
      <c r="C190" s="23"/>
      <c r="D190" s="26" t="s">
        <v>34</v>
      </c>
      <c r="E190" s="46" t="s">
        <v>89</v>
      </c>
      <c r="F190" s="71">
        <v>200</v>
      </c>
      <c r="G190" s="60">
        <v>0.3</v>
      </c>
      <c r="H190" s="60">
        <v>0.2</v>
      </c>
      <c r="I190" s="60">
        <v>25.1</v>
      </c>
      <c r="J190" s="71">
        <v>103</v>
      </c>
      <c r="K190" s="45" t="s">
        <v>88</v>
      </c>
      <c r="L190" s="71">
        <v>5.94</v>
      </c>
    </row>
    <row r="191" spans="1:12" x14ac:dyDescent="0.25">
      <c r="A191" s="21"/>
      <c r="B191" s="22"/>
      <c r="C191" s="23"/>
      <c r="D191" s="26" t="s">
        <v>35</v>
      </c>
      <c r="E191" s="43" t="s">
        <v>59</v>
      </c>
      <c r="F191" s="91">
        <v>70</v>
      </c>
      <c r="G191" s="100">
        <v>4</v>
      </c>
      <c r="H191" s="100">
        <v>0.48</v>
      </c>
      <c r="I191" s="100">
        <v>24</v>
      </c>
      <c r="J191" s="91">
        <v>116</v>
      </c>
      <c r="K191" s="115" t="s">
        <v>53</v>
      </c>
      <c r="L191" s="75">
        <v>5.25</v>
      </c>
    </row>
    <row r="192" spans="1:12" x14ac:dyDescent="0.25">
      <c r="A192" s="21"/>
      <c r="B192" s="22"/>
      <c r="C192" s="23"/>
      <c r="D192" s="26"/>
      <c r="E192" s="25"/>
      <c r="F192" s="71"/>
      <c r="G192" s="71"/>
      <c r="H192" s="71"/>
      <c r="I192" s="71"/>
      <c r="J192" s="71"/>
      <c r="K192" s="80"/>
      <c r="L192" s="71"/>
    </row>
    <row r="193" spans="1:12" x14ac:dyDescent="0.25">
      <c r="A193" s="21"/>
      <c r="B193" s="22"/>
      <c r="C193" s="23"/>
      <c r="D193" s="24"/>
      <c r="E193" s="25"/>
      <c r="F193" s="71"/>
      <c r="G193" s="71"/>
      <c r="H193" s="71"/>
      <c r="I193" s="71"/>
      <c r="J193" s="71"/>
      <c r="K193" s="80"/>
      <c r="L193" s="71"/>
    </row>
    <row r="194" spans="1:12" x14ac:dyDescent="0.25">
      <c r="A194" s="21"/>
      <c r="B194" s="22"/>
      <c r="C194" s="23"/>
      <c r="D194" s="24"/>
      <c r="E194" s="25"/>
      <c r="F194" s="71"/>
      <c r="G194" s="71"/>
      <c r="H194" s="71"/>
      <c r="I194" s="71"/>
      <c r="J194" s="71"/>
      <c r="K194" s="80"/>
      <c r="L194" s="71"/>
    </row>
    <row r="195" spans="1:12" x14ac:dyDescent="0.25">
      <c r="A195" s="27"/>
      <c r="B195" s="28"/>
      <c r="C195" s="29"/>
      <c r="D195" s="30" t="s">
        <v>28</v>
      </c>
      <c r="E195" s="31"/>
      <c r="F195" s="81">
        <f>SUM(F186:F194)</f>
        <v>680</v>
      </c>
      <c r="G195" s="81">
        <f t="shared" ref="G195:J195" si="39">SUM(G186:G194)</f>
        <v>19.329999999999998</v>
      </c>
      <c r="H195" s="81">
        <f t="shared" si="39"/>
        <v>23.009999999999998</v>
      </c>
      <c r="I195" s="81">
        <f t="shared" si="39"/>
        <v>106.25</v>
      </c>
      <c r="J195" s="81">
        <f t="shared" si="39"/>
        <v>719.95</v>
      </c>
      <c r="K195" s="86"/>
      <c r="L195" s="81">
        <f t="shared" ref="L195" si="40">SUM(L186:L194)</f>
        <v>92</v>
      </c>
    </row>
    <row r="196" spans="1:12" ht="15.75" thickBot="1" x14ac:dyDescent="0.3">
      <c r="A196" s="35">
        <f>A178</f>
        <v>2</v>
      </c>
      <c r="B196" s="36">
        <f>B178</f>
        <v>5</v>
      </c>
      <c r="C196" s="128" t="s">
        <v>37</v>
      </c>
      <c r="D196" s="129"/>
      <c r="E196" s="37"/>
      <c r="F196" s="87">
        <f>F185+F195</f>
        <v>1250</v>
      </c>
      <c r="G196" s="87">
        <f t="shared" ref="G196:L196" si="41">G185+G195</f>
        <v>42.42</v>
      </c>
      <c r="H196" s="87">
        <f t="shared" si="41"/>
        <v>48.959999999999994</v>
      </c>
      <c r="I196" s="87">
        <f t="shared" si="41"/>
        <v>211.25</v>
      </c>
      <c r="J196" s="87">
        <f t="shared" si="41"/>
        <v>1462.95</v>
      </c>
      <c r="K196" s="87"/>
      <c r="L196" s="87">
        <f t="shared" si="41"/>
        <v>159</v>
      </c>
    </row>
    <row r="197" spans="1:12" ht="15.75" thickBot="1" x14ac:dyDescent="0.3">
      <c r="A197" s="41"/>
      <c r="B197" s="42"/>
      <c r="C197" s="130" t="s">
        <v>38</v>
      </c>
      <c r="D197" s="130"/>
      <c r="E197" s="130"/>
      <c r="F197" s="90">
        <f>(F25+F44+F63+F82+F101+F120+F139+F158+F177+F196)/(IF(F25=0,0,1)+IF(F44=0,0,1)+IF(F63=0,0,1)+IF(F82=0,0,1)+IF(F101=0,0,1)+IF(F120=0,0,1)+IF(F139=0,0,1)+IF(F158=0,0,1)+IF(F177=0,0,1)+IF(F196=0,0,1))</f>
        <v>1331</v>
      </c>
      <c r="G197" s="90">
        <f t="shared" ref="G197:J197" si="42">(G25+G44+G63+G82+G101+G120+G139+G158+G177+G196)/(IF(G25=0,0,1)+IF(G44=0,0,1)+IF(G63=0,0,1)+IF(G82=0,0,1)+IF(G101=0,0,1)+IF(G120=0,0,1)+IF(G139=0,0,1)+IF(G158=0,0,1)+IF(G177=0,0,1)+IF(G196=0,0,1))</f>
        <v>47.856000000000002</v>
      </c>
      <c r="H197" s="90">
        <f t="shared" si="42"/>
        <v>48.727000000000004</v>
      </c>
      <c r="I197" s="90">
        <f t="shared" si="42"/>
        <v>207.90799999999999</v>
      </c>
      <c r="J197" s="90">
        <f t="shared" si="42"/>
        <v>1461.3340000000001</v>
      </c>
      <c r="K197" s="90"/>
      <c r="L197" s="90">
        <f t="shared" ref="L197" si="43">(L25+L44+L63+L82+L101+L120+L139+L158+L177+L196)/(IF(L25=0,0,1)+IF(L44=0,0,1)+IF(L63=0,0,1)+IF(L82=0,0,1)+IF(L101=0,0,1)+IF(L120=0,0,1)+IF(L139=0,0,1)+IF(L158=0,0,1)+IF(L177=0,0,1)+IF(L196=0,0,1))</f>
        <v>159</v>
      </c>
    </row>
    <row r="198" spans="1:12" x14ac:dyDescent="0.25">
      <c r="A198" s="3"/>
      <c r="B198" s="3"/>
      <c r="C198" s="2"/>
      <c r="D198" s="2"/>
      <c r="E198" s="3"/>
      <c r="F198" s="3"/>
      <c r="G198" s="3"/>
      <c r="H198" s="3"/>
      <c r="I198" s="3"/>
      <c r="J198" s="3"/>
      <c r="K198" s="3"/>
      <c r="L198" s="3"/>
    </row>
  </sheetData>
  <mergeCells count="13">
    <mergeCell ref="H2:K2"/>
    <mergeCell ref="H3:K3"/>
    <mergeCell ref="C25:D25"/>
    <mergeCell ref="C44:D44"/>
    <mergeCell ref="C63:D63"/>
    <mergeCell ref="C196:D196"/>
    <mergeCell ref="C197:E197"/>
    <mergeCell ref="C82:D82"/>
    <mergeCell ref="C101:D101"/>
    <mergeCell ref="C120:D120"/>
    <mergeCell ref="C139:D139"/>
    <mergeCell ref="C158:D158"/>
    <mergeCell ref="C177:D177"/>
  </mergeCells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15"/>
  <sheetViews>
    <sheetView workbookViewId="0">
      <selection activeCell="J25" sqref="J25:J26"/>
    </sheetView>
  </sheetViews>
  <sheetFormatPr defaultRowHeight="15" x14ac:dyDescent="0.25"/>
  <sheetData>
    <row r="3" spans="1:32" ht="18.75" x14ac:dyDescent="0.3">
      <c r="A3" s="118" t="s">
        <v>0</v>
      </c>
      <c r="B3" s="133" t="s">
        <v>140</v>
      </c>
      <c r="C3" s="134"/>
      <c r="D3" s="134"/>
      <c r="E3" s="134"/>
      <c r="F3" s="134"/>
      <c r="G3" s="134"/>
      <c r="H3" s="134"/>
      <c r="I3" s="134"/>
      <c r="J3" s="135"/>
      <c r="K3" s="118"/>
      <c r="L3" s="119" t="s">
        <v>141</v>
      </c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 t="s">
        <v>142</v>
      </c>
      <c r="AD3" s="136">
        <v>2023</v>
      </c>
      <c r="AE3" s="136"/>
      <c r="AF3" s="118"/>
    </row>
    <row r="4" spans="1:32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</row>
    <row r="5" spans="1:32" x14ac:dyDescent="0.25">
      <c r="A5" s="120" t="s">
        <v>143</v>
      </c>
      <c r="B5" s="120">
        <v>1</v>
      </c>
      <c r="C5" s="120">
        <f>B5+1</f>
        <v>2</v>
      </c>
      <c r="D5" s="120">
        <f t="shared" ref="D5:S6" si="0">C5+1</f>
        <v>3</v>
      </c>
      <c r="E5" s="120">
        <f t="shared" si="0"/>
        <v>4</v>
      </c>
      <c r="F5" s="120">
        <f t="shared" si="0"/>
        <v>5</v>
      </c>
      <c r="G5" s="120">
        <f t="shared" si="0"/>
        <v>6</v>
      </c>
      <c r="H5" s="120">
        <f t="shared" si="0"/>
        <v>7</v>
      </c>
      <c r="I5" s="120">
        <f t="shared" si="0"/>
        <v>8</v>
      </c>
      <c r="J5" s="120">
        <f t="shared" si="0"/>
        <v>9</v>
      </c>
      <c r="K5" s="120">
        <f t="shared" si="0"/>
        <v>10</v>
      </c>
      <c r="L5" s="120">
        <f t="shared" si="0"/>
        <v>11</v>
      </c>
      <c r="M5" s="120">
        <f t="shared" si="0"/>
        <v>12</v>
      </c>
      <c r="N5" s="120">
        <f t="shared" si="0"/>
        <v>13</v>
      </c>
      <c r="O5" s="120">
        <f t="shared" si="0"/>
        <v>14</v>
      </c>
      <c r="P5" s="120">
        <f t="shared" si="0"/>
        <v>15</v>
      </c>
      <c r="Q5" s="120">
        <f t="shared" si="0"/>
        <v>16</v>
      </c>
      <c r="R5" s="120">
        <f t="shared" si="0"/>
        <v>17</v>
      </c>
      <c r="S5" s="120">
        <f t="shared" si="0"/>
        <v>18</v>
      </c>
      <c r="T5" s="120">
        <f t="shared" ref="R5:AF8" si="1">S5+1</f>
        <v>19</v>
      </c>
      <c r="U5" s="120">
        <f t="shared" si="1"/>
        <v>20</v>
      </c>
      <c r="V5" s="120">
        <f t="shared" si="1"/>
        <v>21</v>
      </c>
      <c r="W5" s="120">
        <f t="shared" si="1"/>
        <v>22</v>
      </c>
      <c r="X5" s="120">
        <f t="shared" si="1"/>
        <v>23</v>
      </c>
      <c r="Y5" s="120">
        <f>X5+1</f>
        <v>24</v>
      </c>
      <c r="Z5" s="120">
        <f t="shared" si="1"/>
        <v>25</v>
      </c>
      <c r="AA5" s="120">
        <f t="shared" si="1"/>
        <v>26</v>
      </c>
      <c r="AB5" s="120">
        <f t="shared" si="1"/>
        <v>27</v>
      </c>
      <c r="AC5" s="120">
        <f t="shared" si="1"/>
        <v>28</v>
      </c>
      <c r="AD5" s="120">
        <f t="shared" si="1"/>
        <v>29</v>
      </c>
      <c r="AE5" s="120">
        <f t="shared" si="1"/>
        <v>30</v>
      </c>
      <c r="AF5" s="120">
        <f t="shared" si="1"/>
        <v>31</v>
      </c>
    </row>
    <row r="6" spans="1:32" x14ac:dyDescent="0.25">
      <c r="A6" s="120" t="s">
        <v>144</v>
      </c>
      <c r="B6" s="121"/>
      <c r="C6" s="121"/>
      <c r="D6" s="121"/>
      <c r="E6" s="121"/>
      <c r="F6" s="121"/>
      <c r="G6" s="121"/>
      <c r="H6" s="121"/>
      <c r="I6" s="121"/>
      <c r="J6" s="121">
        <v>1</v>
      </c>
      <c r="K6" s="122">
        <f>J6+1</f>
        <v>2</v>
      </c>
      <c r="L6" s="122">
        <f t="shared" si="0"/>
        <v>3</v>
      </c>
      <c r="M6" s="122">
        <f t="shared" si="0"/>
        <v>4</v>
      </c>
      <c r="N6" s="122">
        <f t="shared" si="0"/>
        <v>5</v>
      </c>
      <c r="O6" s="123"/>
      <c r="P6" s="124"/>
      <c r="Q6" s="122">
        <v>6</v>
      </c>
      <c r="R6" s="122">
        <f t="shared" si="0"/>
        <v>7</v>
      </c>
      <c r="S6" s="122">
        <f t="shared" si="0"/>
        <v>8</v>
      </c>
      <c r="T6" s="122">
        <f t="shared" si="1"/>
        <v>9</v>
      </c>
      <c r="U6" s="122">
        <f t="shared" si="1"/>
        <v>10</v>
      </c>
      <c r="V6" s="123"/>
      <c r="W6" s="124"/>
      <c r="X6" s="122">
        <v>1</v>
      </c>
      <c r="Y6" s="122">
        <f t="shared" ref="Y6" si="2">X6+1</f>
        <v>2</v>
      </c>
      <c r="Z6" s="122">
        <f t="shared" si="1"/>
        <v>3</v>
      </c>
      <c r="AA6" s="122">
        <f t="shared" si="1"/>
        <v>4</v>
      </c>
      <c r="AB6" s="122">
        <f t="shared" si="1"/>
        <v>5</v>
      </c>
      <c r="AC6" s="123"/>
      <c r="AD6" s="124"/>
      <c r="AE6" s="122">
        <v>6</v>
      </c>
      <c r="AF6" s="125">
        <v>7</v>
      </c>
    </row>
    <row r="7" spans="1:32" x14ac:dyDescent="0.25">
      <c r="A7" s="120" t="s">
        <v>145</v>
      </c>
      <c r="B7" s="125">
        <v>8</v>
      </c>
      <c r="C7" s="125">
        <v>9</v>
      </c>
      <c r="D7" s="125">
        <v>10</v>
      </c>
      <c r="E7" s="123"/>
      <c r="F7" s="124"/>
      <c r="G7" s="122">
        <v>1</v>
      </c>
      <c r="H7" s="122">
        <f t="shared" ref="H7:K9" si="3">G7+1</f>
        <v>2</v>
      </c>
      <c r="I7" s="122">
        <f t="shared" si="3"/>
        <v>3</v>
      </c>
      <c r="J7" s="122">
        <f t="shared" si="3"/>
        <v>4</v>
      </c>
      <c r="K7" s="122">
        <f t="shared" si="3"/>
        <v>5</v>
      </c>
      <c r="L7" s="123"/>
      <c r="M7" s="124"/>
      <c r="N7" s="122">
        <v>6</v>
      </c>
      <c r="O7" s="122">
        <f t="shared" ref="O7:Q9" si="4">N7+1</f>
        <v>7</v>
      </c>
      <c r="P7" s="122">
        <f t="shared" si="4"/>
        <v>8</v>
      </c>
      <c r="Q7" s="122">
        <f t="shared" si="4"/>
        <v>9</v>
      </c>
      <c r="R7" s="122">
        <f t="shared" si="1"/>
        <v>10</v>
      </c>
      <c r="S7" s="123"/>
      <c r="T7" s="124"/>
      <c r="U7" s="122">
        <v>1</v>
      </c>
      <c r="V7" s="125">
        <v>2</v>
      </c>
      <c r="W7" s="125">
        <v>3</v>
      </c>
      <c r="X7" s="121">
        <v>4</v>
      </c>
      <c r="Y7" s="125">
        <v>5</v>
      </c>
      <c r="Z7" s="123"/>
      <c r="AA7" s="124"/>
      <c r="AB7" s="122">
        <v>6</v>
      </c>
      <c r="AC7" s="125">
        <v>7</v>
      </c>
      <c r="AD7" s="126"/>
      <c r="AE7" s="126"/>
      <c r="AF7" s="126"/>
    </row>
    <row r="8" spans="1:32" x14ac:dyDescent="0.25">
      <c r="A8" s="120" t="s">
        <v>146</v>
      </c>
      <c r="B8" s="125">
        <v>8</v>
      </c>
      <c r="C8" s="125">
        <v>9</v>
      </c>
      <c r="D8" s="125">
        <v>10</v>
      </c>
      <c r="E8" s="123"/>
      <c r="F8" s="124"/>
      <c r="G8" s="122">
        <v>1</v>
      </c>
      <c r="H8" s="122">
        <f t="shared" si="3"/>
        <v>2</v>
      </c>
      <c r="I8" s="121">
        <f t="shared" si="3"/>
        <v>3</v>
      </c>
      <c r="J8" s="122">
        <f t="shared" si="3"/>
        <v>4</v>
      </c>
      <c r="K8" s="122">
        <f t="shared" si="3"/>
        <v>5</v>
      </c>
      <c r="L8" s="123"/>
      <c r="M8" s="124"/>
      <c r="N8" s="122">
        <v>6</v>
      </c>
      <c r="O8" s="122">
        <f t="shared" si="4"/>
        <v>7</v>
      </c>
      <c r="P8" s="122">
        <f t="shared" si="4"/>
        <v>8</v>
      </c>
      <c r="Q8" s="122">
        <f t="shared" si="4"/>
        <v>9</v>
      </c>
      <c r="R8" s="122">
        <f t="shared" si="1"/>
        <v>10</v>
      </c>
      <c r="S8" s="123"/>
      <c r="T8" s="124"/>
      <c r="U8" s="122">
        <v>1</v>
      </c>
      <c r="V8" s="125">
        <v>2</v>
      </c>
      <c r="W8" s="125">
        <v>3</v>
      </c>
      <c r="X8" s="125">
        <v>4</v>
      </c>
      <c r="Y8" s="125">
        <v>5</v>
      </c>
      <c r="Z8" s="123"/>
      <c r="AA8" s="124"/>
      <c r="AB8" s="122">
        <v>6</v>
      </c>
      <c r="AC8" s="122">
        <f>AB8+1</f>
        <v>7</v>
      </c>
      <c r="AD8" s="122">
        <f t="shared" ref="AD8:AF8" si="5">AC8+1</f>
        <v>8</v>
      </c>
      <c r="AE8" s="122">
        <f t="shared" si="5"/>
        <v>9</v>
      </c>
      <c r="AF8" s="122">
        <f t="shared" si="5"/>
        <v>10</v>
      </c>
    </row>
    <row r="9" spans="1:32" x14ac:dyDescent="0.25">
      <c r="A9" s="120" t="s">
        <v>147</v>
      </c>
      <c r="B9" s="123"/>
      <c r="C9" s="124"/>
      <c r="D9" s="122">
        <v>1</v>
      </c>
      <c r="E9" s="122">
        <f t="shared" ref="E9:G10" si="6">D9+1</f>
        <v>2</v>
      </c>
      <c r="F9" s="122">
        <f t="shared" si="6"/>
        <v>3</v>
      </c>
      <c r="G9" s="122">
        <f t="shared" si="6"/>
        <v>4</v>
      </c>
      <c r="H9" s="122">
        <f t="shared" si="3"/>
        <v>5</v>
      </c>
      <c r="I9" s="123"/>
      <c r="J9" s="124"/>
      <c r="K9" s="122">
        <v>6</v>
      </c>
      <c r="L9" s="122">
        <f t="shared" ref="L9:N10" si="7">K9+1</f>
        <v>7</v>
      </c>
      <c r="M9" s="122">
        <f t="shared" si="7"/>
        <v>8</v>
      </c>
      <c r="N9" s="122">
        <f t="shared" si="7"/>
        <v>9</v>
      </c>
      <c r="O9" s="122">
        <f t="shared" si="4"/>
        <v>10</v>
      </c>
      <c r="P9" s="123"/>
      <c r="Q9" s="124"/>
      <c r="R9" s="122">
        <v>1</v>
      </c>
      <c r="S9" s="122">
        <f t="shared" ref="S9:V10" si="8">R9+1</f>
        <v>2</v>
      </c>
      <c r="T9" s="122">
        <f t="shared" si="8"/>
        <v>3</v>
      </c>
      <c r="U9" s="122">
        <f t="shared" si="8"/>
        <v>4</v>
      </c>
      <c r="V9" s="122">
        <f t="shared" si="8"/>
        <v>5</v>
      </c>
      <c r="W9" s="123"/>
      <c r="X9" s="124"/>
      <c r="Y9" s="122">
        <v>6</v>
      </c>
      <c r="Z9" s="122">
        <f t="shared" ref="Z9:AC10" si="9">Y9+1</f>
        <v>7</v>
      </c>
      <c r="AA9" s="122">
        <f t="shared" si="9"/>
        <v>8</v>
      </c>
      <c r="AB9" s="122">
        <f t="shared" si="9"/>
        <v>9</v>
      </c>
      <c r="AC9" s="122">
        <f t="shared" si="9"/>
        <v>10</v>
      </c>
      <c r="AD9" s="123"/>
      <c r="AE9" s="124"/>
      <c r="AF9" s="126"/>
    </row>
    <row r="10" spans="1:32" x14ac:dyDescent="0.25">
      <c r="A10" s="120" t="s">
        <v>148</v>
      </c>
      <c r="B10" s="122">
        <v>1</v>
      </c>
      <c r="C10" s="122">
        <f t="shared" ref="C10:D10" si="10">B10+1</f>
        <v>2</v>
      </c>
      <c r="D10" s="122">
        <f t="shared" si="10"/>
        <v>3</v>
      </c>
      <c r="E10" s="122">
        <f t="shared" si="6"/>
        <v>4</v>
      </c>
      <c r="F10" s="122">
        <f t="shared" si="6"/>
        <v>5</v>
      </c>
      <c r="G10" s="123"/>
      <c r="H10" s="124"/>
      <c r="I10" s="122">
        <v>6</v>
      </c>
      <c r="J10" s="122">
        <f t="shared" ref="J10:K11" si="11">I10+1</f>
        <v>7</v>
      </c>
      <c r="K10" s="122">
        <f t="shared" si="11"/>
        <v>8</v>
      </c>
      <c r="L10" s="122">
        <f t="shared" si="7"/>
        <v>9</v>
      </c>
      <c r="M10" s="122">
        <f t="shared" si="7"/>
        <v>10</v>
      </c>
      <c r="N10" s="123"/>
      <c r="O10" s="124"/>
      <c r="P10" s="122">
        <v>1</v>
      </c>
      <c r="Q10" s="122">
        <f t="shared" ref="Q10:R11" si="12">P10+1</f>
        <v>2</v>
      </c>
      <c r="R10" s="122">
        <f t="shared" si="12"/>
        <v>3</v>
      </c>
      <c r="S10" s="122">
        <f t="shared" si="8"/>
        <v>4</v>
      </c>
      <c r="T10" s="122">
        <f t="shared" si="8"/>
        <v>5</v>
      </c>
      <c r="U10" s="123"/>
      <c r="V10" s="124"/>
      <c r="W10" s="122">
        <v>6</v>
      </c>
      <c r="X10" s="122">
        <f t="shared" ref="X10:Y11" si="13">W10+1</f>
        <v>7</v>
      </c>
      <c r="Y10" s="122">
        <f t="shared" si="13"/>
        <v>8</v>
      </c>
      <c r="Z10" s="122">
        <f t="shared" si="9"/>
        <v>9</v>
      </c>
      <c r="AA10" s="122">
        <f t="shared" si="9"/>
        <v>10</v>
      </c>
      <c r="AB10" s="123"/>
      <c r="AC10" s="124"/>
      <c r="AD10" s="122">
        <v>1</v>
      </c>
      <c r="AE10" s="122">
        <f t="shared" ref="AE10:AF11" si="14">AD10+1</f>
        <v>2</v>
      </c>
      <c r="AF10" s="122">
        <f t="shared" si="14"/>
        <v>3</v>
      </c>
    </row>
    <row r="11" spans="1:32" x14ac:dyDescent="0.25">
      <c r="A11" s="120" t="s">
        <v>149</v>
      </c>
      <c r="B11" s="125">
        <v>5</v>
      </c>
      <c r="C11" s="125">
        <v>6</v>
      </c>
      <c r="D11" s="123"/>
      <c r="E11" s="124"/>
      <c r="F11" s="122">
        <v>1</v>
      </c>
      <c r="G11" s="122">
        <f t="shared" ref="G11:I13" si="15">F11+1</f>
        <v>2</v>
      </c>
      <c r="H11" s="122">
        <f t="shared" si="15"/>
        <v>3</v>
      </c>
      <c r="I11" s="122">
        <f t="shared" si="15"/>
        <v>4</v>
      </c>
      <c r="J11" s="122">
        <f t="shared" si="11"/>
        <v>5</v>
      </c>
      <c r="K11" s="123"/>
      <c r="L11" s="124"/>
      <c r="M11" s="122">
        <v>6</v>
      </c>
      <c r="N11" s="122">
        <f t="shared" ref="N11:P13" si="16">M11+1</f>
        <v>7</v>
      </c>
      <c r="O11" s="122">
        <f t="shared" si="16"/>
        <v>8</v>
      </c>
      <c r="P11" s="122">
        <f t="shared" si="16"/>
        <v>9</v>
      </c>
      <c r="Q11" s="122">
        <f t="shared" si="12"/>
        <v>10</v>
      </c>
      <c r="R11" s="123"/>
      <c r="S11" s="124"/>
      <c r="T11" s="122">
        <v>1</v>
      </c>
      <c r="U11" s="122">
        <f t="shared" ref="U11:W13" si="17">T11+1</f>
        <v>2</v>
      </c>
      <c r="V11" s="122">
        <f t="shared" si="17"/>
        <v>3</v>
      </c>
      <c r="W11" s="122">
        <f t="shared" si="17"/>
        <v>4</v>
      </c>
      <c r="X11" s="122">
        <f t="shared" si="13"/>
        <v>5</v>
      </c>
      <c r="Y11" s="123"/>
      <c r="Z11" s="124"/>
      <c r="AA11" s="122">
        <v>6</v>
      </c>
      <c r="AB11" s="122">
        <f t="shared" ref="AB11:AD13" si="18">AA11+1</f>
        <v>7</v>
      </c>
      <c r="AC11" s="122">
        <f t="shared" si="18"/>
        <v>8</v>
      </c>
      <c r="AD11" s="122">
        <f t="shared" si="18"/>
        <v>9</v>
      </c>
      <c r="AE11" s="122">
        <f t="shared" si="14"/>
        <v>10</v>
      </c>
      <c r="AF11" s="126"/>
    </row>
    <row r="12" spans="1:32" x14ac:dyDescent="0.25">
      <c r="A12" s="120" t="s">
        <v>150</v>
      </c>
      <c r="B12" s="125">
        <v>10</v>
      </c>
      <c r="C12" s="123"/>
      <c r="D12" s="123"/>
      <c r="E12" s="122">
        <v>1</v>
      </c>
      <c r="F12" s="122">
        <f t="shared" ref="F12:F13" si="19">E12+1</f>
        <v>2</v>
      </c>
      <c r="G12" s="122">
        <f t="shared" si="15"/>
        <v>3</v>
      </c>
      <c r="H12" s="122">
        <f t="shared" si="15"/>
        <v>4</v>
      </c>
      <c r="I12" s="122">
        <f t="shared" si="15"/>
        <v>5</v>
      </c>
      <c r="J12" s="123"/>
      <c r="K12" s="123"/>
      <c r="L12" s="122">
        <v>6</v>
      </c>
      <c r="M12" s="122">
        <f t="shared" ref="M12:M13" si="20">L12+1</f>
        <v>7</v>
      </c>
      <c r="N12" s="122">
        <f t="shared" si="16"/>
        <v>8</v>
      </c>
      <c r="O12" s="122">
        <f t="shared" si="16"/>
        <v>9</v>
      </c>
      <c r="P12" s="122">
        <f t="shared" si="16"/>
        <v>10</v>
      </c>
      <c r="Q12" s="123"/>
      <c r="R12" s="123"/>
      <c r="S12" s="122">
        <v>1</v>
      </c>
      <c r="T12" s="122">
        <f t="shared" ref="T12:T13" si="21">S12+1</f>
        <v>2</v>
      </c>
      <c r="U12" s="122">
        <f t="shared" si="17"/>
        <v>3</v>
      </c>
      <c r="V12" s="122">
        <f t="shared" si="17"/>
        <v>4</v>
      </c>
      <c r="W12" s="122">
        <f t="shared" si="17"/>
        <v>5</v>
      </c>
      <c r="X12" s="123"/>
      <c r="Y12" s="123"/>
      <c r="Z12" s="122">
        <v>6</v>
      </c>
      <c r="AA12" s="122">
        <f t="shared" ref="AA12:AA13" si="22">Z12+1</f>
        <v>7</v>
      </c>
      <c r="AB12" s="122">
        <f t="shared" si="18"/>
        <v>8</v>
      </c>
      <c r="AC12" s="122">
        <f t="shared" si="18"/>
        <v>9</v>
      </c>
      <c r="AD12" s="122">
        <f t="shared" si="18"/>
        <v>10</v>
      </c>
      <c r="AE12" s="123"/>
      <c r="AF12" s="126"/>
    </row>
    <row r="13" spans="1:32" x14ac:dyDescent="0.25">
      <c r="A13" s="120" t="s">
        <v>151</v>
      </c>
      <c r="B13" s="123"/>
      <c r="C13" s="122">
        <v>1</v>
      </c>
      <c r="D13" s="122">
        <f t="shared" ref="D13:E13" si="23">C13+1</f>
        <v>2</v>
      </c>
      <c r="E13" s="122">
        <f t="shared" si="23"/>
        <v>3</v>
      </c>
      <c r="F13" s="122">
        <f t="shared" si="19"/>
        <v>4</v>
      </c>
      <c r="G13" s="122">
        <f t="shared" si="15"/>
        <v>5</v>
      </c>
      <c r="H13" s="123"/>
      <c r="I13" s="123"/>
      <c r="J13" s="122">
        <v>6</v>
      </c>
      <c r="K13" s="122">
        <f t="shared" ref="K13:L14" si="24">J13+1</f>
        <v>7</v>
      </c>
      <c r="L13" s="122">
        <f t="shared" si="24"/>
        <v>8</v>
      </c>
      <c r="M13" s="122">
        <f t="shared" si="20"/>
        <v>9</v>
      </c>
      <c r="N13" s="122">
        <f t="shared" si="16"/>
        <v>10</v>
      </c>
      <c r="O13" s="123"/>
      <c r="P13" s="123"/>
      <c r="Q13" s="122">
        <v>1</v>
      </c>
      <c r="R13" s="122">
        <f t="shared" ref="R13:S14" si="25">Q13+1</f>
        <v>2</v>
      </c>
      <c r="S13" s="122">
        <f t="shared" si="25"/>
        <v>3</v>
      </c>
      <c r="T13" s="122">
        <f t="shared" si="21"/>
        <v>4</v>
      </c>
      <c r="U13" s="122">
        <f t="shared" si="17"/>
        <v>5</v>
      </c>
      <c r="V13" s="123"/>
      <c r="W13" s="123"/>
      <c r="X13" s="122">
        <v>6</v>
      </c>
      <c r="Y13" s="122">
        <f t="shared" ref="Y13:Z14" si="26">X13+1</f>
        <v>7</v>
      </c>
      <c r="Z13" s="122">
        <f t="shared" si="26"/>
        <v>8</v>
      </c>
      <c r="AA13" s="122">
        <f t="shared" si="22"/>
        <v>9</v>
      </c>
      <c r="AB13" s="122">
        <f t="shared" si="18"/>
        <v>10</v>
      </c>
      <c r="AC13" s="123"/>
      <c r="AD13" s="123"/>
      <c r="AE13" s="122">
        <v>1</v>
      </c>
      <c r="AF13" s="122">
        <f t="shared" ref="AF13" si="27">AE13+1</f>
        <v>2</v>
      </c>
    </row>
    <row r="14" spans="1:32" x14ac:dyDescent="0.25">
      <c r="A14" s="120" t="s">
        <v>152</v>
      </c>
      <c r="B14" s="125">
        <v>3</v>
      </c>
      <c r="C14" s="125">
        <v>4</v>
      </c>
      <c r="D14" s="125">
        <v>5</v>
      </c>
      <c r="E14" s="123"/>
      <c r="F14" s="123"/>
      <c r="G14" s="122">
        <v>6</v>
      </c>
      <c r="H14" s="122">
        <f t="shared" ref="H14:J15" si="28">G14+1</f>
        <v>7</v>
      </c>
      <c r="I14" s="122">
        <f t="shared" si="28"/>
        <v>8</v>
      </c>
      <c r="J14" s="122">
        <f t="shared" si="28"/>
        <v>9</v>
      </c>
      <c r="K14" s="122">
        <f t="shared" si="24"/>
        <v>10</v>
      </c>
      <c r="L14" s="123"/>
      <c r="M14" s="123"/>
      <c r="N14" s="122">
        <v>1</v>
      </c>
      <c r="O14" s="122">
        <f t="shared" ref="O14:Q15" si="29">N14+1</f>
        <v>2</v>
      </c>
      <c r="P14" s="122">
        <f t="shared" si="29"/>
        <v>3</v>
      </c>
      <c r="Q14" s="122">
        <f t="shared" si="29"/>
        <v>4</v>
      </c>
      <c r="R14" s="122">
        <f t="shared" si="25"/>
        <v>5</v>
      </c>
      <c r="S14" s="123"/>
      <c r="T14" s="123"/>
      <c r="U14" s="122">
        <v>6</v>
      </c>
      <c r="V14" s="122">
        <f t="shared" ref="V14:X15" si="30">U14+1</f>
        <v>7</v>
      </c>
      <c r="W14" s="122">
        <f t="shared" si="30"/>
        <v>8</v>
      </c>
      <c r="X14" s="122">
        <f t="shared" si="30"/>
        <v>9</v>
      </c>
      <c r="Y14" s="122">
        <f t="shared" si="26"/>
        <v>10</v>
      </c>
      <c r="Z14" s="123"/>
      <c r="AA14" s="123"/>
      <c r="AB14" s="122">
        <v>1</v>
      </c>
      <c r="AC14" s="122">
        <f t="shared" ref="AC14:AE15" si="31">AB14+1</f>
        <v>2</v>
      </c>
      <c r="AD14" s="122">
        <f t="shared" si="31"/>
        <v>3</v>
      </c>
      <c r="AE14" s="122">
        <f t="shared" si="31"/>
        <v>4</v>
      </c>
      <c r="AF14" s="126"/>
    </row>
    <row r="15" spans="1:32" x14ac:dyDescent="0.25">
      <c r="A15" s="120" t="s">
        <v>153</v>
      </c>
      <c r="B15" s="125">
        <v>5</v>
      </c>
      <c r="C15" s="123"/>
      <c r="D15" s="123"/>
      <c r="E15" s="122">
        <v>6</v>
      </c>
      <c r="F15" s="122">
        <f t="shared" ref="F15:G15" si="32">E15+1</f>
        <v>7</v>
      </c>
      <c r="G15" s="122">
        <f t="shared" si="32"/>
        <v>8</v>
      </c>
      <c r="H15" s="122">
        <f t="shared" si="28"/>
        <v>9</v>
      </c>
      <c r="I15" s="122">
        <f t="shared" si="28"/>
        <v>10</v>
      </c>
      <c r="J15" s="123"/>
      <c r="K15" s="123"/>
      <c r="L15" s="122">
        <v>1</v>
      </c>
      <c r="M15" s="122">
        <f t="shared" ref="M15:N15" si="33">L15+1</f>
        <v>2</v>
      </c>
      <c r="N15" s="122">
        <f t="shared" si="33"/>
        <v>3</v>
      </c>
      <c r="O15" s="122">
        <f t="shared" si="29"/>
        <v>4</v>
      </c>
      <c r="P15" s="122">
        <f t="shared" si="29"/>
        <v>5</v>
      </c>
      <c r="Q15" s="123"/>
      <c r="R15" s="123"/>
      <c r="S15" s="122">
        <v>6</v>
      </c>
      <c r="T15" s="122">
        <f t="shared" ref="T15:U15" si="34">S15+1</f>
        <v>7</v>
      </c>
      <c r="U15" s="122">
        <f t="shared" si="34"/>
        <v>8</v>
      </c>
      <c r="V15" s="122">
        <f t="shared" si="30"/>
        <v>9</v>
      </c>
      <c r="W15" s="122">
        <f t="shared" si="30"/>
        <v>10</v>
      </c>
      <c r="X15" s="123"/>
      <c r="Y15" s="123"/>
      <c r="Z15" s="122">
        <v>1</v>
      </c>
      <c r="AA15" s="122">
        <f t="shared" ref="AA15:AB15" si="35">Z15+1</f>
        <v>2</v>
      </c>
      <c r="AB15" s="122">
        <f t="shared" si="35"/>
        <v>3</v>
      </c>
      <c r="AC15" s="122">
        <f t="shared" si="31"/>
        <v>4</v>
      </c>
      <c r="AD15" s="122">
        <f t="shared" si="31"/>
        <v>5</v>
      </c>
      <c r="AE15" s="123"/>
      <c r="AF15" s="127"/>
    </row>
  </sheetData>
  <mergeCells count="2">
    <mergeCell ref="B3:J3"/>
    <mergeCell ref="AD3:AE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2023-11-22T03:30:03Z</dcterms:modified>
</cp:coreProperties>
</file>